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3\2025\"/>
    </mc:Choice>
  </mc:AlternateContent>
  <xr:revisionPtr revIDLastSave="0" documentId="13_ncr:1_{D7C46809-1FA0-4526-A0B7-B0755EBBBB64}" xr6:coauthVersionLast="47" xr6:coauthVersionMax="47" xr10:uidLastSave="{00000000-0000-0000-0000-000000000000}"/>
  <bookViews>
    <workbookView xWindow="-120" yWindow="-120" windowWidth="29040" windowHeight="15720" xr2:uid="{446CC002-F2D1-4997-9E93-228E235FB43C}"/>
  </bookViews>
  <sheets>
    <sheet name="日工会　工作機械業種別受注額_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<sst xmlns="http://schemas.openxmlformats.org/spreadsheetml/2006/main" count="70" uniqueCount="66">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</sst>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12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1" fontId="9" fillId="0" borderId="15" xfId="0" applyNumberFormat="1" applyFont="1" applyBorder="1" applyAlignment="1">
      <alignment horizontal="right" vertical="top" indent="1" shrinkToFit="1"/>
    </xf>
    <xf numFmtId="177" fontId="8" fillId="0" borderId="11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1" fontId="9" fillId="0" borderId="15" xfId="0" applyNumberFormat="1" applyFont="1" applyBorder="1" applyAlignment="1">
      <alignment horizontal="right" vertical="center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3" fontId="9" fillId="0" borderId="15" xfId="0" applyNumberFormat="1" applyFont="1" applyBorder="1" applyAlignment="1">
      <alignment horizontal="right" vertical="top" indent="1" shrinkToFit="1"/>
    </xf>
    <xf numFmtId="177" fontId="8" fillId="0" borderId="14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distributed" vertical="center"/>
    </xf>
    <xf numFmtId="177" fontId="8" fillId="3" borderId="14" xfId="0" applyNumberFormat="1" applyFont="1" applyFill="1" applyBorder="1" applyAlignment="1">
      <alignment horizontal="right" vertical="center" shrinkToFit="1"/>
    </xf>
    <xf numFmtId="3" fontId="9" fillId="3" borderId="15" xfId="0" applyNumberFormat="1" applyFont="1" applyFill="1" applyBorder="1" applyAlignment="1">
      <alignment horizontal="right" vertical="center" shrinkToFit="1"/>
    </xf>
    <xf numFmtId="0" fontId="8" fillId="0" borderId="4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1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distributed" vertical="center"/>
    </xf>
    <xf numFmtId="0" fontId="10" fillId="3" borderId="14" xfId="0" applyFont="1" applyFill="1" applyBorder="1" applyAlignment="1">
      <alignment horizontal="distributed" vertical="center"/>
    </xf>
    <xf numFmtId="177" fontId="10" fillId="3" borderId="14" xfId="0" applyNumberFormat="1" applyFont="1" applyFill="1" applyBorder="1" applyAlignment="1">
      <alignment horizontal="right" vertical="center" shrinkToFit="1"/>
    </xf>
    <xf numFmtId="49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shrinkToFit="1"/>
    </xf>
    <xf numFmtId="179" fontId="8" fillId="0" borderId="0" xfId="0" applyNumberFormat="1" applyFont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3" fontId="9" fillId="3" borderId="15" xfId="0" applyNumberFormat="1" applyFont="1" applyFill="1" applyBorder="1" applyAlignment="1">
      <alignment horizontal="right" vertical="top" indent="1" shrinkToFit="1"/>
    </xf>
    <xf numFmtId="1" fontId="9" fillId="0" borderId="15" xfId="1" applyNumberFormat="1" applyFont="1" applyBorder="1" applyAlignment="1">
      <alignment horizontal="right" vertical="top" indent="1" shrinkToFit="1"/>
    </xf>
    <xf numFmtId="3" fontId="9" fillId="0" borderId="15" xfId="1" applyNumberFormat="1" applyFont="1" applyBorder="1" applyAlignment="1">
      <alignment horizontal="right" vertical="top" indent="1" shrinkToFit="1"/>
    </xf>
    <xf numFmtId="3" fontId="9" fillId="3" borderId="15" xfId="1" applyNumberFormat="1" applyFont="1" applyFill="1" applyBorder="1" applyAlignment="1">
      <alignment horizontal="right" vertical="top" indent="1" shrinkToFit="1"/>
    </xf>
    <xf numFmtId="178" fontId="9" fillId="0" borderId="15" xfId="0" applyNumberFormat="1" applyFont="1" applyBorder="1" applyAlignment="1">
      <alignment horizontal="right" vertical="center" shrinkToFit="1"/>
    </xf>
    <xf numFmtId="179" fontId="8" fillId="0" borderId="13" xfId="0" applyNumberFormat="1" applyFont="1" applyBorder="1" applyAlignment="1">
      <alignment horizontal="center" vertical="center" shrinkToFit="1"/>
    </xf>
    <xf numFmtId="178" fontId="9" fillId="0" borderId="19" xfId="0" applyNumberFormat="1" applyFont="1" applyBorder="1" applyAlignment="1">
      <alignment horizontal="right" vertical="center" shrinkToFit="1"/>
    </xf>
    <xf numFmtId="178" fontId="9" fillId="3" borderId="15" xfId="0" applyNumberFormat="1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49" fontId="8" fillId="0" borderId="16" xfId="0" applyNumberFormat="1" applyFont="1" applyBorder="1" applyAlignment="1">
      <alignment horizontal="center" vertical="center" textRotation="255"/>
    </xf>
    <xf numFmtId="49" fontId="8" fillId="0" borderId="18" xfId="0" applyNumberFormat="1" applyFont="1" applyBorder="1" applyAlignment="1">
      <alignment horizontal="center" vertical="center" textRotation="255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18" sqref="N18"/>
    </sheetView>
  </sheetViews>
  <sheetFormatPr defaultColWidth="3.33203125" defaultRowHeight="18.75" x14ac:dyDescent="0.15"/>
  <cols>
    <col min="1" max="1" width="1.5" style="9" customWidth="1"/>
    <col min="2" max="2" width="1.6640625" style="9" customWidth="1"/>
    <col min="3" max="3" width="15.6640625" style="3" customWidth="1"/>
    <col min="4" max="6" width="7.75" style="3" customWidth="1"/>
    <col min="7" max="7" width="6.75" style="3" customWidth="1"/>
    <col min="8" max="15" width="5.83203125" style="3" bestFit="1" customWidth="1"/>
    <col min="16" max="16" width="6.5" style="10" bestFit="1" customWidth="1"/>
    <col min="17" max="17" width="5.1640625" style="11" bestFit="1" customWidth="1"/>
    <col min="18" max="18" width="7.75" style="11" customWidth="1"/>
    <col min="19" max="16384" width="3.33203125" style="3"/>
  </cols>
  <sheetData>
    <row r="1" spans="1:18" x14ac:dyDescent="0.15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15">
      <c r="A2" s="4" t="s">
        <v>2</v>
      </c>
      <c r="B2" s="4"/>
      <c r="C2" s="4"/>
      <c r="D2" s="5">
        <v>2025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15">
      <c r="A3" s="12" t="s">
        <v>4</v>
      </c>
      <c r="B3" s="13" t="s">
        <v>4</v>
      </c>
      <c r="C3" s="14" t="s">
        <v>5</v>
      </c>
      <c r="D3" s="79" t="s">
        <v>6</v>
      </c>
      <c r="E3" s="79" t="s">
        <v>7</v>
      </c>
      <c r="F3" s="77" t="s">
        <v>8</v>
      </c>
      <c r="G3" s="77" t="s">
        <v>9</v>
      </c>
      <c r="H3" s="81" t="s">
        <v>10</v>
      </c>
      <c r="I3" s="83" t="s">
        <v>11</v>
      </c>
      <c r="J3" s="77" t="s">
        <v>12</v>
      </c>
      <c r="K3" s="77" t="s">
        <v>13</v>
      </c>
      <c r="L3" s="79" t="s">
        <v>14</v>
      </c>
      <c r="M3" s="77" t="s">
        <v>15</v>
      </c>
      <c r="N3" s="77" t="s">
        <v>16</v>
      </c>
      <c r="O3" s="77" t="s">
        <v>17</v>
      </c>
      <c r="P3" s="66" t="s">
        <v>18</v>
      </c>
      <c r="Q3" s="68" t="s">
        <v>19</v>
      </c>
      <c r="R3" s="15" t="s">
        <v>20</v>
      </c>
    </row>
    <row r="4" spans="1:18" ht="19.5" thickBot="1" x14ac:dyDescent="0.2">
      <c r="A4" s="70" t="s">
        <v>21</v>
      </c>
      <c r="B4" s="71"/>
      <c r="C4" s="72"/>
      <c r="D4" s="80"/>
      <c r="E4" s="80"/>
      <c r="F4" s="78"/>
      <c r="G4" s="78"/>
      <c r="H4" s="82"/>
      <c r="I4" s="84"/>
      <c r="J4" s="78"/>
      <c r="K4" s="78"/>
      <c r="L4" s="80"/>
      <c r="M4" s="78"/>
      <c r="N4" s="78"/>
      <c r="O4" s="78"/>
      <c r="P4" s="67"/>
      <c r="Q4" s="69"/>
      <c r="R4" s="16" t="s">
        <v>22</v>
      </c>
    </row>
    <row r="5" spans="1:18" x14ac:dyDescent="0.15">
      <c r="A5" s="17"/>
      <c r="B5" s="18" t="s">
        <v>23</v>
      </c>
      <c r="C5" s="19" t="s">
        <v>24</v>
      </c>
      <c r="D5" s="20">
        <v>849</v>
      </c>
      <c r="E5" s="59">
        <v>836</v>
      </c>
      <c r="F5" s="21">
        <v>1917</v>
      </c>
      <c r="G5" s="21">
        <v>967</v>
      </c>
      <c r="H5" s="23">
        <v>925</v>
      </c>
      <c r="I5" s="21">
        <v>744</v>
      </c>
      <c r="J5" s="21"/>
      <c r="K5" s="21"/>
      <c r="L5" s="22"/>
      <c r="M5" s="23"/>
      <c r="N5" s="22"/>
      <c r="O5" s="21"/>
      <c r="P5" s="21">
        <f t="shared" ref="P5:P16" si="0">SUM(D5:O5)</f>
        <v>6238</v>
      </c>
      <c r="Q5" s="62">
        <v>80.400000000000006</v>
      </c>
      <c r="R5" s="62">
        <v>46</v>
      </c>
    </row>
    <row r="6" spans="1:18" ht="15" customHeight="1" x14ac:dyDescent="0.15">
      <c r="A6" s="24"/>
      <c r="B6" s="25" t="s">
        <v>25</v>
      </c>
      <c r="C6" s="26" t="s">
        <v>26</v>
      </c>
      <c r="D6" s="27">
        <v>3377</v>
      </c>
      <c r="E6" s="60">
        <v>2804</v>
      </c>
      <c r="F6" s="28">
        <v>4537</v>
      </c>
      <c r="G6" s="28">
        <v>2944</v>
      </c>
      <c r="H6" s="22">
        <v>2271</v>
      </c>
      <c r="I6" s="28">
        <v>4621</v>
      </c>
      <c r="J6" s="28"/>
      <c r="K6" s="28"/>
      <c r="L6" s="22"/>
      <c r="M6" s="22"/>
      <c r="N6" s="22"/>
      <c r="O6" s="28"/>
      <c r="P6" s="28">
        <f t="shared" si="0"/>
        <v>20554</v>
      </c>
      <c r="Q6" s="62">
        <v>203.5</v>
      </c>
      <c r="R6" s="62">
        <v>163.1</v>
      </c>
    </row>
    <row r="7" spans="1:18" x14ac:dyDescent="0.15">
      <c r="A7" s="73" t="s">
        <v>27</v>
      </c>
      <c r="B7" s="29" t="s">
        <v>28</v>
      </c>
      <c r="C7" s="30" t="s">
        <v>29</v>
      </c>
      <c r="D7" s="27">
        <v>11854</v>
      </c>
      <c r="E7" s="60">
        <v>12536</v>
      </c>
      <c r="F7" s="28">
        <v>19152</v>
      </c>
      <c r="G7" s="28">
        <v>15018</v>
      </c>
      <c r="H7" s="22">
        <v>14328</v>
      </c>
      <c r="I7" s="28">
        <v>16674</v>
      </c>
      <c r="J7" s="28"/>
      <c r="K7" s="28"/>
      <c r="L7" s="22"/>
      <c r="M7" s="22"/>
      <c r="N7" s="22"/>
      <c r="O7" s="28"/>
      <c r="P7" s="28">
        <f t="shared" si="0"/>
        <v>89562</v>
      </c>
      <c r="Q7" s="62">
        <v>116.4</v>
      </c>
      <c r="R7" s="62">
        <v>101.3</v>
      </c>
    </row>
    <row r="8" spans="1:18" ht="18.75" customHeight="1" x14ac:dyDescent="0.15">
      <c r="A8" s="73"/>
      <c r="B8" s="31"/>
      <c r="C8" s="32" t="s">
        <v>30</v>
      </c>
      <c r="D8" s="20">
        <v>744</v>
      </c>
      <c r="E8" s="59">
        <v>438</v>
      </c>
      <c r="F8" s="28">
        <v>1622</v>
      </c>
      <c r="G8" s="28">
        <v>1547</v>
      </c>
      <c r="H8" s="23">
        <v>903</v>
      </c>
      <c r="I8" s="28">
        <v>679</v>
      </c>
      <c r="J8" s="28"/>
      <c r="K8" s="28"/>
      <c r="L8" s="23"/>
      <c r="M8" s="23"/>
      <c r="N8" s="23"/>
      <c r="O8" s="28"/>
      <c r="P8" s="28">
        <f t="shared" si="0"/>
        <v>5933</v>
      </c>
      <c r="Q8" s="62">
        <v>75.2</v>
      </c>
      <c r="R8" s="62">
        <v>135.80000000000001</v>
      </c>
    </row>
    <row r="9" spans="1:18" x14ac:dyDescent="0.15">
      <c r="A9" s="73"/>
      <c r="B9" s="33" t="s">
        <v>31</v>
      </c>
      <c r="C9" s="34" t="s">
        <v>32</v>
      </c>
      <c r="D9" s="20">
        <v>896</v>
      </c>
      <c r="E9" s="60">
        <v>1220</v>
      </c>
      <c r="F9" s="28">
        <v>1200</v>
      </c>
      <c r="G9" s="28">
        <v>1398</v>
      </c>
      <c r="H9" s="22">
        <v>1080</v>
      </c>
      <c r="I9" s="28">
        <v>1251</v>
      </c>
      <c r="J9" s="28"/>
      <c r="K9" s="28"/>
      <c r="L9" s="22"/>
      <c r="M9" s="22"/>
      <c r="N9" s="22"/>
      <c r="O9" s="28"/>
      <c r="P9" s="28">
        <f t="shared" si="0"/>
        <v>7045</v>
      </c>
      <c r="Q9" s="62">
        <v>115.8</v>
      </c>
      <c r="R9" s="62">
        <v>67.099999999999994</v>
      </c>
    </row>
    <row r="10" spans="1:18" x14ac:dyDescent="0.15">
      <c r="A10" s="73"/>
      <c r="B10" s="29" t="s">
        <v>33</v>
      </c>
      <c r="C10" s="30" t="s">
        <v>34</v>
      </c>
      <c r="D10" s="27">
        <v>5973</v>
      </c>
      <c r="E10" s="60">
        <v>6989</v>
      </c>
      <c r="F10" s="28">
        <v>11929</v>
      </c>
      <c r="G10" s="28">
        <v>5267</v>
      </c>
      <c r="H10" s="22">
        <v>4783</v>
      </c>
      <c r="I10" s="28">
        <v>6923</v>
      </c>
      <c r="J10" s="28"/>
      <c r="K10" s="28"/>
      <c r="L10" s="22"/>
      <c r="M10" s="22"/>
      <c r="N10" s="22"/>
      <c r="O10" s="28"/>
      <c r="P10" s="28">
        <f t="shared" si="0"/>
        <v>41864</v>
      </c>
      <c r="Q10" s="62">
        <v>144.69999999999999</v>
      </c>
      <c r="R10" s="62">
        <v>74.900000000000006</v>
      </c>
    </row>
    <row r="11" spans="1:18" x14ac:dyDescent="0.15">
      <c r="A11" s="73"/>
      <c r="B11" s="31" t="s">
        <v>31</v>
      </c>
      <c r="C11" s="35" t="s">
        <v>35</v>
      </c>
      <c r="D11" s="27">
        <v>3675</v>
      </c>
      <c r="E11" s="60">
        <v>5361</v>
      </c>
      <c r="F11" s="28">
        <v>7161</v>
      </c>
      <c r="G11" s="28">
        <v>3256</v>
      </c>
      <c r="H11" s="22">
        <v>3436</v>
      </c>
      <c r="I11" s="28">
        <v>4304</v>
      </c>
      <c r="J11" s="28"/>
      <c r="K11" s="28"/>
      <c r="L11" s="22"/>
      <c r="M11" s="22"/>
      <c r="N11" s="22"/>
      <c r="O11" s="28"/>
      <c r="P11" s="28">
        <f>SUM(D11:O11)</f>
        <v>27193</v>
      </c>
      <c r="Q11" s="62">
        <v>125.3</v>
      </c>
      <c r="R11" s="62">
        <v>80.2</v>
      </c>
    </row>
    <row r="12" spans="1:18" x14ac:dyDescent="0.15">
      <c r="A12" s="73"/>
      <c r="B12" s="36" t="s">
        <v>36</v>
      </c>
      <c r="C12" s="26" t="s">
        <v>37</v>
      </c>
      <c r="D12" s="27">
        <v>1919</v>
      </c>
      <c r="E12" s="60">
        <v>1503</v>
      </c>
      <c r="F12" s="28">
        <v>3509</v>
      </c>
      <c r="G12" s="28">
        <v>2918</v>
      </c>
      <c r="H12" s="22">
        <v>3304</v>
      </c>
      <c r="I12" s="28">
        <v>3996</v>
      </c>
      <c r="J12" s="28"/>
      <c r="K12" s="28"/>
      <c r="L12" s="22"/>
      <c r="M12" s="22"/>
      <c r="N12" s="22"/>
      <c r="O12" s="28"/>
      <c r="P12" s="28">
        <f t="shared" si="0"/>
        <v>17149</v>
      </c>
      <c r="Q12" s="62">
        <v>120.9</v>
      </c>
      <c r="R12" s="62">
        <v>225.9</v>
      </c>
    </row>
    <row r="13" spans="1:18" x14ac:dyDescent="0.15">
      <c r="A13" s="73"/>
      <c r="B13" s="36" t="s">
        <v>38</v>
      </c>
      <c r="C13" s="26" t="s">
        <v>39</v>
      </c>
      <c r="D13" s="27">
        <v>2411</v>
      </c>
      <c r="E13" s="60">
        <v>1738</v>
      </c>
      <c r="F13" s="28">
        <v>1828</v>
      </c>
      <c r="G13" s="28">
        <v>1910</v>
      </c>
      <c r="H13" s="22">
        <v>1519</v>
      </c>
      <c r="I13" s="28">
        <v>1865</v>
      </c>
      <c r="J13" s="28"/>
      <c r="K13" s="28"/>
      <c r="L13" s="22"/>
      <c r="M13" s="22"/>
      <c r="N13" s="22"/>
      <c r="O13" s="28"/>
      <c r="P13" s="28">
        <f t="shared" si="0"/>
        <v>11271</v>
      </c>
      <c r="Q13" s="62">
        <v>122.8</v>
      </c>
      <c r="R13" s="62">
        <v>84.7</v>
      </c>
    </row>
    <row r="14" spans="1:18" x14ac:dyDescent="0.15">
      <c r="A14" s="73"/>
      <c r="B14" s="37" t="s">
        <v>40</v>
      </c>
      <c r="C14" s="38" t="s">
        <v>41</v>
      </c>
      <c r="D14" s="58">
        <v>4330</v>
      </c>
      <c r="E14" s="61">
        <v>3241</v>
      </c>
      <c r="F14" s="39">
        <v>5337</v>
      </c>
      <c r="G14" s="39">
        <v>4828</v>
      </c>
      <c r="H14" s="40">
        <v>4823</v>
      </c>
      <c r="I14" s="39">
        <v>5861</v>
      </c>
      <c r="J14" s="39"/>
      <c r="K14" s="39"/>
      <c r="L14" s="39"/>
      <c r="M14" s="40"/>
      <c r="N14" s="40"/>
      <c r="O14" s="39"/>
      <c r="P14" s="39">
        <f t="shared" si="0"/>
        <v>28420</v>
      </c>
      <c r="Q14" s="65">
        <v>121.5</v>
      </c>
      <c r="R14" s="65">
        <v>147.6</v>
      </c>
    </row>
    <row r="15" spans="1:18" x14ac:dyDescent="0.15">
      <c r="A15" s="74"/>
      <c r="B15" s="29" t="s">
        <v>42</v>
      </c>
      <c r="C15" s="41" t="s">
        <v>43</v>
      </c>
      <c r="D15" s="27">
        <v>2038</v>
      </c>
      <c r="E15" s="60">
        <v>4189</v>
      </c>
      <c r="F15" s="28">
        <v>3111</v>
      </c>
      <c r="G15" s="28">
        <v>1945</v>
      </c>
      <c r="H15" s="22">
        <v>2893</v>
      </c>
      <c r="I15" s="28">
        <v>1740</v>
      </c>
      <c r="J15" s="28"/>
      <c r="K15" s="28"/>
      <c r="L15" s="22"/>
      <c r="M15" s="22"/>
      <c r="N15" s="22"/>
      <c r="O15" s="28"/>
      <c r="P15" s="28">
        <f t="shared" si="0"/>
        <v>15916</v>
      </c>
      <c r="Q15" s="62">
        <v>60.1</v>
      </c>
      <c r="R15" s="62">
        <v>63.7</v>
      </c>
    </row>
    <row r="16" spans="1:18" x14ac:dyDescent="0.15">
      <c r="A16" s="74"/>
      <c r="B16" s="33"/>
      <c r="C16" s="42" t="s">
        <v>44</v>
      </c>
      <c r="D16" s="20">
        <v>682</v>
      </c>
      <c r="E16" s="60">
        <v>2218</v>
      </c>
      <c r="F16" s="28">
        <v>1675</v>
      </c>
      <c r="G16" s="28">
        <v>844</v>
      </c>
      <c r="H16" s="22">
        <v>1869</v>
      </c>
      <c r="I16" s="28">
        <v>694</v>
      </c>
      <c r="J16" s="28"/>
      <c r="K16" s="28"/>
      <c r="L16" s="22"/>
      <c r="M16" s="22"/>
      <c r="N16" s="23"/>
      <c r="O16" s="28"/>
      <c r="P16" s="28">
        <f t="shared" si="0"/>
        <v>7982</v>
      </c>
      <c r="Q16" s="62">
        <v>37.1</v>
      </c>
      <c r="R16" s="62">
        <v>41.7</v>
      </c>
    </row>
    <row r="17" spans="1:18" x14ac:dyDescent="0.15">
      <c r="A17" s="74"/>
      <c r="B17" s="43" t="s">
        <v>45</v>
      </c>
      <c r="C17" s="38" t="s">
        <v>46</v>
      </c>
      <c r="D17" s="58">
        <v>24195</v>
      </c>
      <c r="E17" s="61">
        <v>26955</v>
      </c>
      <c r="F17" s="39">
        <v>39529</v>
      </c>
      <c r="G17" s="39">
        <v>27058</v>
      </c>
      <c r="H17" s="40">
        <v>26827</v>
      </c>
      <c r="I17" s="39">
        <v>31198</v>
      </c>
      <c r="J17" s="39"/>
      <c r="K17" s="39"/>
      <c r="L17" s="39"/>
      <c r="M17" s="40"/>
      <c r="N17" s="40"/>
      <c r="O17" s="39"/>
      <c r="P17" s="39">
        <f t="shared" ref="P17" si="1">SUM(P7,P10,P14,P15)</f>
        <v>175762</v>
      </c>
      <c r="Q17" s="65">
        <v>116.3</v>
      </c>
      <c r="R17" s="65">
        <v>96.2</v>
      </c>
    </row>
    <row r="18" spans="1:18" x14ac:dyDescent="0.15">
      <c r="A18" s="44"/>
      <c r="B18" s="25" t="s">
        <v>47</v>
      </c>
      <c r="C18" s="26" t="s">
        <v>48</v>
      </c>
      <c r="D18" s="27">
        <v>2513</v>
      </c>
      <c r="E18" s="60">
        <v>1840</v>
      </c>
      <c r="F18" s="28">
        <v>1568</v>
      </c>
      <c r="G18" s="28">
        <v>1907</v>
      </c>
      <c r="H18" s="22">
        <v>1731</v>
      </c>
      <c r="I18" s="28">
        <v>1508</v>
      </c>
      <c r="J18" s="28"/>
      <c r="K18" s="28"/>
      <c r="L18" s="22"/>
      <c r="M18" s="22"/>
      <c r="N18" s="22"/>
      <c r="O18" s="28"/>
      <c r="P18" s="28">
        <f>SUM(D18:O18)</f>
        <v>11067</v>
      </c>
      <c r="Q18" s="62">
        <v>87.1</v>
      </c>
      <c r="R18" s="62">
        <v>98.8</v>
      </c>
    </row>
    <row r="19" spans="1:18" x14ac:dyDescent="0.15">
      <c r="A19" s="44"/>
      <c r="B19" s="25" t="s">
        <v>49</v>
      </c>
      <c r="C19" s="26" t="s">
        <v>50</v>
      </c>
      <c r="D19" s="20">
        <v>48</v>
      </c>
      <c r="E19" s="59">
        <v>151</v>
      </c>
      <c r="F19" s="28">
        <v>134</v>
      </c>
      <c r="G19" s="28">
        <v>105</v>
      </c>
      <c r="H19" s="23">
        <v>206</v>
      </c>
      <c r="I19" s="28">
        <v>234</v>
      </c>
      <c r="J19" s="28"/>
      <c r="K19" s="28"/>
      <c r="L19" s="23"/>
      <c r="M19" s="23"/>
      <c r="N19" s="23"/>
      <c r="O19" s="28"/>
      <c r="P19" s="28">
        <f>SUM(D19:O19)</f>
        <v>878</v>
      </c>
      <c r="Q19" s="62">
        <v>113.6</v>
      </c>
      <c r="R19" s="62">
        <v>92.1</v>
      </c>
    </row>
    <row r="20" spans="1:18" x14ac:dyDescent="0.15">
      <c r="A20" s="44"/>
      <c r="B20" s="25" t="s">
        <v>51</v>
      </c>
      <c r="C20" s="45" t="s">
        <v>52</v>
      </c>
      <c r="D20" s="20">
        <v>709</v>
      </c>
      <c r="E20" s="59">
        <v>944</v>
      </c>
      <c r="F20" s="28">
        <v>1152</v>
      </c>
      <c r="G20" s="28">
        <v>1011</v>
      </c>
      <c r="H20" s="23">
        <v>784</v>
      </c>
      <c r="I20" s="28">
        <v>1106</v>
      </c>
      <c r="J20" s="28"/>
      <c r="K20" s="28"/>
      <c r="L20" s="23"/>
      <c r="M20" s="23"/>
      <c r="N20" s="23"/>
      <c r="O20" s="28"/>
      <c r="P20" s="28">
        <f>SUM(D20:O20)</f>
        <v>5706</v>
      </c>
      <c r="Q20" s="62">
        <v>141.1</v>
      </c>
      <c r="R20" s="62">
        <v>111.8</v>
      </c>
    </row>
    <row r="21" spans="1:18" x14ac:dyDescent="0.15">
      <c r="A21" s="44"/>
      <c r="B21" s="25" t="s">
        <v>53</v>
      </c>
      <c r="C21" s="26" t="s">
        <v>54</v>
      </c>
      <c r="D21" s="20">
        <v>305</v>
      </c>
      <c r="E21" s="59">
        <v>237</v>
      </c>
      <c r="F21" s="28">
        <v>427</v>
      </c>
      <c r="G21" s="28">
        <v>387</v>
      </c>
      <c r="H21" s="23">
        <v>272</v>
      </c>
      <c r="I21" s="28">
        <v>458</v>
      </c>
      <c r="J21" s="28"/>
      <c r="K21" s="28"/>
      <c r="L21" s="23"/>
      <c r="M21" s="23"/>
      <c r="N21" s="23"/>
      <c r="O21" s="28"/>
      <c r="P21" s="28">
        <f>SUM(D21:O21)</f>
        <v>2086</v>
      </c>
      <c r="Q21" s="62">
        <v>168.4</v>
      </c>
      <c r="R21" s="62">
        <v>39</v>
      </c>
    </row>
    <row r="22" spans="1:18" x14ac:dyDescent="0.15">
      <c r="A22" s="75" t="s">
        <v>55</v>
      </c>
      <c r="B22" s="76"/>
      <c r="C22" s="46" t="s">
        <v>56</v>
      </c>
      <c r="D22" s="58">
        <v>31996</v>
      </c>
      <c r="E22" s="61">
        <v>33767</v>
      </c>
      <c r="F22" s="39">
        <v>49264</v>
      </c>
      <c r="G22" s="39">
        <v>34379</v>
      </c>
      <c r="H22" s="40">
        <v>33016</v>
      </c>
      <c r="I22" s="39">
        <v>39869</v>
      </c>
      <c r="J22" s="47"/>
      <c r="K22" s="47"/>
      <c r="L22" s="39"/>
      <c r="M22" s="40"/>
      <c r="N22" s="40"/>
      <c r="O22" s="39"/>
      <c r="P22" s="39">
        <f t="shared" ref="P22" si="2">SUM(P5:P6,P17:P21)</f>
        <v>222291</v>
      </c>
      <c r="Q22" s="65">
        <v>120.8</v>
      </c>
      <c r="R22" s="65">
        <v>97.7</v>
      </c>
    </row>
    <row r="23" spans="1:18" x14ac:dyDescent="0.15">
      <c r="A23" s="44"/>
      <c r="B23" s="25" t="s">
        <v>57</v>
      </c>
      <c r="C23" s="26" t="s">
        <v>58</v>
      </c>
      <c r="D23" s="27">
        <v>84150</v>
      </c>
      <c r="E23" s="60">
        <v>84431</v>
      </c>
      <c r="F23" s="28">
        <v>101837</v>
      </c>
      <c r="G23" s="28">
        <v>95835</v>
      </c>
      <c r="H23" s="22">
        <v>95702</v>
      </c>
      <c r="I23" s="28">
        <v>93294</v>
      </c>
      <c r="J23" s="28"/>
      <c r="K23" s="28"/>
      <c r="L23" s="22"/>
      <c r="M23" s="22"/>
      <c r="N23" s="22"/>
      <c r="O23" s="28"/>
      <c r="P23" s="28">
        <f>SUM(D23:O23)</f>
        <v>555249</v>
      </c>
      <c r="Q23" s="62">
        <v>97.5</v>
      </c>
      <c r="R23" s="62">
        <v>100.3</v>
      </c>
    </row>
    <row r="24" spans="1:18" x14ac:dyDescent="0.15">
      <c r="A24" s="75" t="s">
        <v>59</v>
      </c>
      <c r="B24" s="76"/>
      <c r="C24" s="38" t="s">
        <v>60</v>
      </c>
      <c r="D24" s="58">
        <v>116146</v>
      </c>
      <c r="E24" s="61">
        <v>118198</v>
      </c>
      <c r="F24" s="39">
        <v>151101</v>
      </c>
      <c r="G24" s="39">
        <v>130214</v>
      </c>
      <c r="H24" s="40">
        <v>128718</v>
      </c>
      <c r="I24" s="39">
        <v>133163</v>
      </c>
      <c r="J24" s="39"/>
      <c r="K24" s="39"/>
      <c r="L24" s="39"/>
      <c r="M24" s="40"/>
      <c r="N24" s="40"/>
      <c r="O24" s="39"/>
      <c r="P24" s="39">
        <f>SUM(D24:O24)</f>
        <v>777540</v>
      </c>
      <c r="Q24" s="65">
        <v>103.5</v>
      </c>
      <c r="R24" s="65">
        <v>99.5</v>
      </c>
    </row>
    <row r="25" spans="1:18" x14ac:dyDescent="0.15">
      <c r="A25" s="44"/>
      <c r="B25" s="48"/>
      <c r="C25" s="49" t="s">
        <v>61</v>
      </c>
      <c r="D25" s="27">
        <v>113797</v>
      </c>
      <c r="E25" s="60">
        <v>116010</v>
      </c>
      <c r="F25" s="28">
        <v>148942</v>
      </c>
      <c r="G25" s="28">
        <v>128635</v>
      </c>
      <c r="H25" s="22">
        <v>126457</v>
      </c>
      <c r="I25" s="28">
        <v>131068</v>
      </c>
      <c r="J25" s="28"/>
      <c r="K25" s="28"/>
      <c r="L25" s="22"/>
      <c r="M25" s="22"/>
      <c r="N25" s="22"/>
      <c r="O25" s="28"/>
      <c r="P25" s="28">
        <f>SUM(D25:O25)</f>
        <v>764909</v>
      </c>
      <c r="Q25" s="62">
        <v>103.6</v>
      </c>
      <c r="R25" s="62">
        <v>99.5</v>
      </c>
    </row>
    <row r="26" spans="1:18" x14ac:dyDescent="0.15">
      <c r="A26" s="50"/>
      <c r="B26" s="50"/>
      <c r="C26" s="49" t="s">
        <v>31</v>
      </c>
      <c r="D26" s="22"/>
      <c r="E26" s="51"/>
      <c r="F26" s="51"/>
      <c r="G26" s="51"/>
      <c r="H26" s="51"/>
      <c r="I26" s="51"/>
      <c r="J26" s="51"/>
      <c r="K26" s="51"/>
      <c r="L26" s="51"/>
      <c r="M26" s="52"/>
      <c r="N26" s="51"/>
      <c r="O26" s="51"/>
      <c r="P26" s="63"/>
      <c r="Q26" s="64"/>
      <c r="R26" s="64"/>
    </row>
    <row r="27" spans="1:18" x14ac:dyDescent="0.15">
      <c r="A27" s="53"/>
      <c r="B27" s="54"/>
      <c r="C27" s="30" t="s">
        <v>62</v>
      </c>
      <c r="D27" s="27">
        <v>111314</v>
      </c>
      <c r="E27" s="60">
        <v>130914</v>
      </c>
      <c r="F27" s="28">
        <v>218642</v>
      </c>
      <c r="G27" s="28">
        <v>126854</v>
      </c>
      <c r="H27" s="22">
        <v>111352</v>
      </c>
      <c r="I27" s="28">
        <v>128768</v>
      </c>
      <c r="J27" s="28"/>
      <c r="K27" s="28"/>
      <c r="L27" s="22"/>
      <c r="M27" s="22"/>
      <c r="N27" s="22"/>
      <c r="O27" s="28"/>
      <c r="P27" s="28">
        <f t="shared" ref="P27:P28" si="3">SUM(D27:O27)</f>
        <v>827844</v>
      </c>
      <c r="Q27" s="62">
        <v>115.6</v>
      </c>
      <c r="R27" s="62">
        <v>107.8</v>
      </c>
    </row>
    <row r="28" spans="1:18" x14ac:dyDescent="0.15">
      <c r="A28" s="17"/>
      <c r="B28" s="55"/>
      <c r="C28" s="56" t="s">
        <v>63</v>
      </c>
      <c r="D28" s="27">
        <v>109921</v>
      </c>
      <c r="E28" s="60">
        <v>129060</v>
      </c>
      <c r="F28" s="28">
        <v>215737</v>
      </c>
      <c r="G28" s="28">
        <v>125346</v>
      </c>
      <c r="H28" s="22">
        <v>110034</v>
      </c>
      <c r="I28" s="28">
        <v>126383</v>
      </c>
      <c r="J28" s="28"/>
      <c r="K28" s="28"/>
      <c r="L28" s="22"/>
      <c r="M28" s="22"/>
      <c r="N28" s="22"/>
      <c r="O28" s="28"/>
      <c r="P28" s="28">
        <f t="shared" si="3"/>
        <v>816481</v>
      </c>
      <c r="Q28" s="62">
        <v>114.9</v>
      </c>
      <c r="R28" s="62">
        <v>107.4</v>
      </c>
    </row>
    <row r="29" spans="1:18" x14ac:dyDescent="0.15">
      <c r="A29" s="53"/>
      <c r="B29" s="54"/>
      <c r="C29" s="30" t="s">
        <v>64</v>
      </c>
      <c r="D29" s="27">
        <v>772657</v>
      </c>
      <c r="E29" s="60">
        <v>759941</v>
      </c>
      <c r="F29" s="28">
        <v>692400</v>
      </c>
      <c r="G29" s="28">
        <v>695760</v>
      </c>
      <c r="H29" s="22">
        <v>713126</v>
      </c>
      <c r="I29" s="28">
        <v>717521</v>
      </c>
      <c r="J29" s="28"/>
      <c r="K29" s="28"/>
      <c r="L29" s="22"/>
      <c r="M29" s="22"/>
      <c r="N29" s="22"/>
      <c r="O29" s="28"/>
      <c r="P29" s="28">
        <v>767825</v>
      </c>
      <c r="Q29" s="62">
        <v>100.6</v>
      </c>
      <c r="R29" s="62">
        <v>88.9</v>
      </c>
    </row>
    <row r="30" spans="1:18" x14ac:dyDescent="0.15">
      <c r="A30" s="17"/>
      <c r="B30" s="55"/>
      <c r="C30" s="56" t="s">
        <v>63</v>
      </c>
      <c r="D30" s="27">
        <v>750146</v>
      </c>
      <c r="E30" s="60">
        <v>737096</v>
      </c>
      <c r="F30" s="28">
        <v>670301</v>
      </c>
      <c r="G30" s="28">
        <v>673590</v>
      </c>
      <c r="H30" s="22">
        <v>690013</v>
      </c>
      <c r="I30" s="28">
        <v>694698</v>
      </c>
      <c r="J30" s="28"/>
      <c r="K30" s="28"/>
      <c r="L30" s="22"/>
      <c r="M30" s="22"/>
      <c r="N30" s="22"/>
      <c r="O30" s="28"/>
      <c r="P30" s="28">
        <v>746270</v>
      </c>
      <c r="Q30" s="62">
        <v>100.7</v>
      </c>
      <c r="R30" s="62">
        <v>88.9</v>
      </c>
    </row>
    <row r="31" spans="1:18" ht="19.5" x14ac:dyDescent="0.15">
      <c r="A31" s="57" t="s">
        <v>65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</sheetData>
  <mergeCells count="18"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  <mergeCell ref="P3:P4"/>
    <mergeCell ref="Q3:Q4"/>
    <mergeCell ref="A4:C4"/>
    <mergeCell ref="A7:A17"/>
    <mergeCell ref="A22:B22"/>
    <mergeCell ref="N3:N4"/>
    <mergeCell ref="O3:O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　工作機械業種別受注額_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和彦 中島</cp:lastModifiedBy>
  <dcterms:created xsi:type="dcterms:W3CDTF">2024-06-25T07:38:01Z</dcterms:created>
  <dcterms:modified xsi:type="dcterms:W3CDTF">2025-07-23T08:46:39Z</dcterms:modified>
</cp:coreProperties>
</file>