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1\2025年度\"/>
    </mc:Choice>
  </mc:AlternateContent>
  <xr:revisionPtr revIDLastSave="0" documentId="8_{AF29F931-F487-40D1-9330-DD9323A88318}" xr6:coauthVersionLast="47" xr6:coauthVersionMax="47" xr10:uidLastSave="{00000000-0000-0000-0000-000000000000}"/>
  <bookViews>
    <workbookView xWindow="225" yWindow="4395" windowWidth="28830" windowHeight="774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H65" i="93" l="1"/>
  <c r="I44" i="93"/>
  <c r="F65" i="93"/>
  <c r="D65" i="93"/>
  <c r="D45" i="93"/>
  <c r="G44" i="93"/>
  <c r="E44" i="93"/>
  <c r="F44" i="93"/>
  <c r="D44" i="93"/>
  <c r="D36" i="89"/>
  <c r="H36" i="89"/>
  <c r="F36" i="89"/>
  <c r="D35" i="89"/>
  <c r="H7" i="88"/>
  <c r="F7" i="88"/>
  <c r="D7" i="88"/>
</calcChain>
</file>

<file path=xl/sharedStrings.xml><?xml version="1.0" encoding="utf-8"?>
<sst xmlns="http://schemas.openxmlformats.org/spreadsheetml/2006/main" count="199" uniqueCount="78">
  <si>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</si>
  <si>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</si>
  <si>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</si>
  <si>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</si>
  <si>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</si>
  <si>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</si>
  <si>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</si>
  <si>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</si>
  <si>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</si>
  <si>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</si>
  <si>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</si>
  <si>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</si>
  <si>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</si>
  <si>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</si>
  <si>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</si>
  <si>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</si>
  <si>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</si>
  <si>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</si>
  <si>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</si>
  <si>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</si>
  <si>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</si>
  <si>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</si>
  <si>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</si>
  <si>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</si>
  <si>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</si>
  <si>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</si>
  <si>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</si>
  <si>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</si>
  <si>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</si>
  <si>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</si>
  <si>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</si>
  <si>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</si>
  <si>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</si>
  <si>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</si>
  <si>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</si>
  <si>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</si>
  <si>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</si>
  <si>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</si>
  <si>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</si>
  <si>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</si>
  <si>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</si>
  <si>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</si>
  <si>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</si>
  <si>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</si>
  <si>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</si>
  <si>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</si>
  <si>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</si>
  <si>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</si>
  <si>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</si>
  <si>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</si>
  <si>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</si>
  <si>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</si>
  <si>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</si>
  <si>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</si>
  <si>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</si>
  <si>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</si>
  <si>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</si>
  <si>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</si>
  <si>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</si>
  <si>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</si>
  <si>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</si>
  <si>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</si>
  <si>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</si>
  <si>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</si>
  <si>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</si>
  <si>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</si>
  <si>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</si>
  <si>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</si>
  <si>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23年</t>
  </si>
  <si>
    <t>24年</t>
    <phoneticPr fontId="4"/>
  </si>
  <si>
    <t>25年</t>
    <rPh sb="2" eb="3">
      <t>ネン</t>
    </rPh>
    <phoneticPr fontId="4"/>
  </si>
  <si>
    <t>2025/1</t>
    <phoneticPr fontId="4"/>
  </si>
  <si>
    <t>25年Ⅰ</t>
  </si>
  <si>
    <t>'24年度</t>
  </si>
  <si>
    <t>'25年度</t>
  </si>
  <si>
    <t>'26年度</t>
  </si>
  <si>
    <t>'27年度</t>
    <phoneticPr fontId="4"/>
  </si>
  <si>
    <t>1-5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</si>
</sst>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1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7" fontId="5" fillId="0" borderId="24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5" fillId="0" borderId="16" xfId="1" applyNumberFormat="1" applyFont="1" applyBorder="1" applyAlignment="1">
      <alignment vertical="center"/>
    </xf>
    <xf numFmtId="179" fontId="5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5" fillId="4" borderId="27" xfId="1" applyNumberFormat="1" applyFont="1" applyFill="1" applyBorder="1" applyAlignment="1">
      <alignment vertical="center"/>
    </xf>
    <xf numFmtId="180" fontId="5" fillId="4" borderId="28" xfId="1" applyNumberFormat="1" applyFont="1" applyFill="1" applyBorder="1" applyAlignment="1">
      <alignment vertical="center"/>
    </xf>
    <xf numFmtId="180" fontId="5" fillId="4" borderId="27" xfId="1" applyNumberFormat="1" applyFont="1" applyFill="1" applyBorder="1" applyAlignment="1">
      <alignment vertical="center"/>
    </xf>
    <xf numFmtId="180" fontId="5" fillId="4" borderId="29" xfId="1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7" fontId="5" fillId="0" borderId="40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6" fontId="1" fillId="0" borderId="41" xfId="1" applyNumberFormat="1" applyFont="1" applyBorder="1" applyAlignment="1">
      <alignment vertical="center"/>
    </xf>
    <xf numFmtId="179" fontId="1" fillId="0" borderId="42" xfId="1" applyNumberFormat="1" applyFont="1" applyBorder="1" applyAlignment="1">
      <alignment horizontal="right" vertical="center"/>
    </xf>
    <xf numFmtId="176" fontId="1" fillId="0" borderId="42" xfId="1" applyNumberFormat="1" applyFont="1" applyBorder="1" applyAlignment="1">
      <alignment vertical="center"/>
    </xf>
    <xf numFmtId="177" fontId="1" fillId="0" borderId="21" xfId="1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quotePrefix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'日工会受注(月)'!$C$5:$C$57</c:f>
              <c:strCache>
                <c:ptCount val="53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strCache>
            </c:strRef>
          </c:cat>
          <c:val>
            <c:numRef>
              <c:f>'日工会受注(月)'!$C$5:$C$57</c:f>
              <c:numCache>
                <c:formatCode>General</c:formatCode>
                <c:ptCount val="53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0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'日工会受注(月)'!$C$5:$C$57</c:f>
              <c:strCache>
                <c:ptCount val="53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strCache>
            </c:strRef>
          </c:cat>
          <c:val>
            <c:numRef>
              <c:f>'日工会受注(月)'!$F$5:$F$57</c:f>
              <c:numCache>
                <c:formatCode>#,##0_);[Red]\(#,##0\)</c:formatCode>
                <c:ptCount val="53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  <c:pt idx="47">
                  <c:v>39923</c:v>
                </c:pt>
                <c:pt idx="48">
                  <c:v>31996</c:v>
                </c:pt>
                <c:pt idx="49">
                  <c:v>33767</c:v>
                </c:pt>
                <c:pt idx="50">
                  <c:v>49264</c:v>
                </c:pt>
                <c:pt idx="51">
                  <c:v>34379</c:v>
                </c:pt>
                <c:pt idx="52">
                  <c:v>33016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C-4860-B1D0-477D2A9BE7AC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'日工会受注(月)'!$C$5:$C$57</c:f>
              <c:strCache>
                <c:ptCount val="53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strCache>
            </c:strRef>
          </c:cat>
          <c:val>
            <c:numRef>
              <c:f>'日工会受注(月)'!$H$5:$H$57</c:f>
              <c:numCache>
                <c:formatCode>#,##0_);[Red]\(#,##0\)</c:formatCode>
                <c:ptCount val="53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  <c:pt idx="47">
                  <c:v>103171</c:v>
                </c:pt>
                <c:pt idx="48">
                  <c:v>84150</c:v>
                </c:pt>
                <c:pt idx="49">
                  <c:v>84431</c:v>
                </c:pt>
                <c:pt idx="50">
                  <c:v>101837</c:v>
                </c:pt>
                <c:pt idx="51">
                  <c:v>95835</c:v>
                </c:pt>
                <c:pt idx="52">
                  <c:v>95702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C-4860-B1D0-477D2A9BE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380612</xdr:colOff>
      <xdr:row>26</xdr:row>
      <xdr:rowOff>58660</xdr:rowOff>
    </xdr:from>
    <xdr:to>
      <xdr:col>21</xdr:col>
      <xdr:colOff>442152</xdr:colOff>
      <xdr:row>64</xdr:row>
      <xdr:rowOff>150780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showGridLines="0" tabSelected="1" zoomScale="85" zoomScaleNormal="85" workbookViewId="0">
      <pane xSplit="3" ySplit="4" topLeftCell="D17" activePane="bottomRight" state="frozen"/>
      <selection activeCell="E46" sqref="E46"/>
      <selection pane="topRight" activeCell="E46" sqref="E46"/>
      <selection pane="bottomLeft" activeCell="E46" sqref="E46"/>
      <selection pane="bottomRight" activeCell="S67" sqref="S67"/>
    </sheetView>
  </sheetViews>
  <sheetFormatPr defaultColWidth="9" defaultRowHeight="13.5" x14ac:dyDescent="0.15"/>
  <cols>
    <col min="1" max="1" width="9" style="77" customWidth="1"/>
    <col min="2" max="2" width="5" style="78" customWidth="1"/>
    <col min="3" max="3" width="6.875" style="77" customWidth="1"/>
    <col min="4" max="4" width="10.5" style="77" bestFit="1" customWidth="1"/>
    <col min="5" max="5" width="9" style="77"/>
    <col min="6" max="6" width="9.875" style="77" bestFit="1" customWidth="1"/>
    <col min="7" max="7" width="9.5" style="77" bestFit="1" customWidth="1"/>
    <col min="8" max="8" width="9.875" style="77" bestFit="1" customWidth="1"/>
    <col min="9" max="16384" width="9" style="77"/>
  </cols>
  <sheetData>
    <row r="1" spans="2:9" ht="21.75" customHeight="1" thickBot="1" x14ac:dyDescent="0.2">
      <c r="B1" s="22" t="s">
        <v>23</v>
      </c>
      <c r="F1" s="78"/>
      <c r="I1" s="25" t="s">
        <v>18</v>
      </c>
    </row>
    <row r="2" spans="2:9" ht="14.25" thickBot="1" x14ac:dyDescent="0.2">
      <c r="B2" s="79"/>
      <c r="C2" s="104"/>
      <c r="D2" s="120" t="s">
        <v>1</v>
      </c>
      <c r="E2" s="121"/>
      <c r="F2" s="121"/>
      <c r="G2" s="121"/>
      <c r="H2" s="121"/>
      <c r="I2" s="122"/>
    </row>
    <row r="3" spans="2:9" x14ac:dyDescent="0.15">
      <c r="B3" s="63" t="s">
        <v>10</v>
      </c>
      <c r="C3" s="64" t="s">
        <v>13</v>
      </c>
      <c r="D3" s="105" t="s">
        <v>3</v>
      </c>
      <c r="E3" s="10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80" t="s">
        <v>51</v>
      </c>
      <c r="C5" s="81" t="s">
        <v>66</v>
      </c>
      <c r="D5" s="82">
        <v>88627</v>
      </c>
      <c r="E5" s="83">
        <v>109.7</v>
      </c>
      <c r="F5" s="84">
        <v>26405</v>
      </c>
      <c r="G5" s="83">
        <v>89.2</v>
      </c>
      <c r="H5" s="84">
        <v>62222</v>
      </c>
      <c r="I5" s="85">
        <v>121.5</v>
      </c>
    </row>
    <row r="6" spans="2:9" x14ac:dyDescent="0.15">
      <c r="B6" s="86"/>
      <c r="C6" s="87">
        <v>2</v>
      </c>
      <c r="D6" s="82">
        <v>105593</v>
      </c>
      <c r="E6" s="83">
        <v>136.69999999999999</v>
      </c>
      <c r="F6" s="84">
        <v>30470</v>
      </c>
      <c r="G6" s="83">
        <v>95.2</v>
      </c>
      <c r="H6" s="84">
        <v>75123</v>
      </c>
      <c r="I6" s="85">
        <v>166.1</v>
      </c>
    </row>
    <row r="7" spans="2:9" x14ac:dyDescent="0.15">
      <c r="B7" s="86"/>
      <c r="C7" s="87">
        <v>3</v>
      </c>
      <c r="D7" s="82">
        <v>127876</v>
      </c>
      <c r="E7" s="83">
        <v>165.1</v>
      </c>
      <c r="F7" s="84">
        <v>40487</v>
      </c>
      <c r="G7" s="83">
        <v>118.2</v>
      </c>
      <c r="H7" s="84">
        <v>87389</v>
      </c>
      <c r="I7" s="85">
        <v>202.3</v>
      </c>
    </row>
    <row r="8" spans="2:9" x14ac:dyDescent="0.15">
      <c r="B8" s="86"/>
      <c r="C8" s="87">
        <v>4</v>
      </c>
      <c r="D8" s="82">
        <v>123974</v>
      </c>
      <c r="E8" s="83">
        <v>220.8</v>
      </c>
      <c r="F8" s="84">
        <v>36078</v>
      </c>
      <c r="G8" s="83">
        <v>170.6</v>
      </c>
      <c r="H8" s="84">
        <v>87896</v>
      </c>
      <c r="I8" s="85">
        <v>251.2</v>
      </c>
    </row>
    <row r="9" spans="2:9" x14ac:dyDescent="0.15">
      <c r="B9" s="86"/>
      <c r="C9" s="87">
        <v>5</v>
      </c>
      <c r="D9" s="82">
        <v>123936</v>
      </c>
      <c r="E9" s="83">
        <v>241.9</v>
      </c>
      <c r="F9" s="84">
        <v>33223</v>
      </c>
      <c r="G9" s="83">
        <v>182.6</v>
      </c>
      <c r="H9" s="84">
        <v>90713</v>
      </c>
      <c r="I9" s="85">
        <v>274.5</v>
      </c>
    </row>
    <row r="10" spans="2:9" x14ac:dyDescent="0.15">
      <c r="B10" s="86"/>
      <c r="C10" s="87">
        <v>6</v>
      </c>
      <c r="D10" s="82">
        <v>132081</v>
      </c>
      <c r="E10" s="83">
        <v>196.6</v>
      </c>
      <c r="F10" s="84">
        <v>44656</v>
      </c>
      <c r="G10" s="83">
        <v>191.1</v>
      </c>
      <c r="H10" s="84">
        <v>87425</v>
      </c>
      <c r="I10" s="85">
        <v>199.5</v>
      </c>
    </row>
    <row r="11" spans="2:9" ht="12.6" customHeight="1" x14ac:dyDescent="0.15">
      <c r="B11" s="86"/>
      <c r="C11" s="87">
        <v>7</v>
      </c>
      <c r="D11" s="82">
        <v>134983</v>
      </c>
      <c r="E11" s="83">
        <v>193.4</v>
      </c>
      <c r="F11" s="84">
        <v>45385</v>
      </c>
      <c r="G11" s="83">
        <v>182.9</v>
      </c>
      <c r="H11" s="84">
        <v>89598</v>
      </c>
      <c r="I11" s="85">
        <v>199.2</v>
      </c>
    </row>
    <row r="12" spans="2:9" x14ac:dyDescent="0.15">
      <c r="B12" s="86"/>
      <c r="C12" s="87">
        <v>8</v>
      </c>
      <c r="D12" s="82">
        <v>125903</v>
      </c>
      <c r="E12" s="83">
        <v>185.2</v>
      </c>
      <c r="F12" s="84">
        <v>44575</v>
      </c>
      <c r="G12" s="83">
        <v>193.2</v>
      </c>
      <c r="H12" s="84">
        <v>81328</v>
      </c>
      <c r="I12" s="85">
        <v>181.1</v>
      </c>
    </row>
    <row r="13" spans="2:9" x14ac:dyDescent="0.15">
      <c r="B13" s="86"/>
      <c r="C13" s="87">
        <v>9</v>
      </c>
      <c r="D13" s="82">
        <v>144596</v>
      </c>
      <c r="E13" s="83">
        <v>171.9</v>
      </c>
      <c r="F13" s="84">
        <v>57560</v>
      </c>
      <c r="G13" s="83">
        <v>190.2</v>
      </c>
      <c r="H13" s="84">
        <v>87036</v>
      </c>
      <c r="I13" s="85">
        <v>161.69999999999999</v>
      </c>
    </row>
    <row r="14" spans="2:9" x14ac:dyDescent="0.15">
      <c r="B14" s="86"/>
      <c r="C14" s="87">
        <v>10</v>
      </c>
      <c r="D14" s="82">
        <v>149222</v>
      </c>
      <c r="E14" s="83">
        <v>181.5</v>
      </c>
      <c r="F14" s="84">
        <v>50289</v>
      </c>
      <c r="G14" s="83">
        <v>174.1</v>
      </c>
      <c r="H14" s="84">
        <v>98933</v>
      </c>
      <c r="I14" s="85">
        <v>185.5</v>
      </c>
    </row>
    <row r="15" spans="2:9" x14ac:dyDescent="0.15">
      <c r="B15" s="86"/>
      <c r="C15" s="87">
        <v>11</v>
      </c>
      <c r="D15" s="82">
        <v>145401</v>
      </c>
      <c r="E15" s="83">
        <v>164</v>
      </c>
      <c r="F15" s="84">
        <v>50001</v>
      </c>
      <c r="G15" s="83">
        <v>184.9</v>
      </c>
      <c r="H15" s="84">
        <v>95400</v>
      </c>
      <c r="I15" s="85">
        <v>154.80000000000001</v>
      </c>
    </row>
    <row r="16" spans="2:9" x14ac:dyDescent="0.15">
      <c r="B16" s="88"/>
      <c r="C16" s="89">
        <v>12</v>
      </c>
      <c r="D16" s="90">
        <v>139227</v>
      </c>
      <c r="E16" s="91">
        <v>140.6</v>
      </c>
      <c r="F16" s="92">
        <v>51195</v>
      </c>
      <c r="G16" s="93">
        <v>160.80000000000001</v>
      </c>
      <c r="H16" s="92">
        <v>88032</v>
      </c>
      <c r="I16" s="94">
        <v>131</v>
      </c>
    </row>
    <row r="17" spans="2:9" x14ac:dyDescent="0.15">
      <c r="B17" s="80" t="s">
        <v>55</v>
      </c>
      <c r="C17" s="81" t="s">
        <v>61</v>
      </c>
      <c r="D17" s="82">
        <v>142918</v>
      </c>
      <c r="E17" s="95">
        <v>161.30000000000001</v>
      </c>
      <c r="F17" s="84">
        <v>44169</v>
      </c>
      <c r="G17" s="96">
        <v>167.3</v>
      </c>
      <c r="H17" s="84">
        <v>98749</v>
      </c>
      <c r="I17" s="85">
        <v>158.69999999999999</v>
      </c>
    </row>
    <row r="18" spans="2:9" x14ac:dyDescent="0.15">
      <c r="B18" s="86"/>
      <c r="C18" s="87">
        <v>2</v>
      </c>
      <c r="D18" s="82">
        <v>138998</v>
      </c>
      <c r="E18" s="95">
        <v>131.6</v>
      </c>
      <c r="F18" s="84">
        <v>48859</v>
      </c>
      <c r="G18" s="96">
        <v>160.4</v>
      </c>
      <c r="H18" s="84">
        <v>90139</v>
      </c>
      <c r="I18" s="85">
        <v>120</v>
      </c>
    </row>
    <row r="19" spans="2:9" x14ac:dyDescent="0.15">
      <c r="B19" s="86"/>
      <c r="C19" s="87">
        <v>3</v>
      </c>
      <c r="D19" s="82">
        <v>166263</v>
      </c>
      <c r="E19" s="95">
        <v>130</v>
      </c>
      <c r="F19" s="84">
        <v>60239</v>
      </c>
      <c r="G19" s="96">
        <v>148.80000000000001</v>
      </c>
      <c r="H19" s="84">
        <v>106024</v>
      </c>
      <c r="I19" s="85">
        <v>121.3</v>
      </c>
    </row>
    <row r="20" spans="2:9" x14ac:dyDescent="0.15">
      <c r="B20" s="86"/>
      <c r="C20" s="87">
        <v>4</v>
      </c>
      <c r="D20" s="82">
        <v>154998</v>
      </c>
      <c r="E20" s="95">
        <v>125</v>
      </c>
      <c r="F20" s="84">
        <v>53180</v>
      </c>
      <c r="G20" s="96">
        <v>147.4</v>
      </c>
      <c r="H20" s="84">
        <v>101818</v>
      </c>
      <c r="I20" s="85">
        <v>115.8</v>
      </c>
    </row>
    <row r="21" spans="2:9" x14ac:dyDescent="0.15">
      <c r="B21" s="86"/>
      <c r="C21" s="87">
        <v>5</v>
      </c>
      <c r="D21" s="82">
        <v>153334</v>
      </c>
      <c r="E21" s="95">
        <v>123.7</v>
      </c>
      <c r="F21" s="84">
        <v>49481</v>
      </c>
      <c r="G21" s="96">
        <v>148.9</v>
      </c>
      <c r="H21" s="84">
        <v>103853</v>
      </c>
      <c r="I21" s="85">
        <v>114.5</v>
      </c>
    </row>
    <row r="22" spans="2:9" x14ac:dyDescent="0.15">
      <c r="B22" s="86"/>
      <c r="C22" s="87">
        <v>6</v>
      </c>
      <c r="D22" s="82">
        <v>154711</v>
      </c>
      <c r="E22" s="95">
        <v>117.1</v>
      </c>
      <c r="F22" s="84">
        <v>58652</v>
      </c>
      <c r="G22" s="96">
        <v>131.30000000000001</v>
      </c>
      <c r="H22" s="84">
        <v>96059</v>
      </c>
      <c r="I22" s="85">
        <v>109.9</v>
      </c>
    </row>
    <row r="23" spans="2:9" x14ac:dyDescent="0.15">
      <c r="B23" s="86"/>
      <c r="C23" s="87">
        <v>7</v>
      </c>
      <c r="D23" s="82">
        <v>142412</v>
      </c>
      <c r="E23" s="95">
        <v>105.5</v>
      </c>
      <c r="F23" s="84">
        <v>51970</v>
      </c>
      <c r="G23" s="96">
        <v>114.5</v>
      </c>
      <c r="H23" s="84">
        <v>90442</v>
      </c>
      <c r="I23" s="85">
        <v>100.9</v>
      </c>
    </row>
    <row r="24" spans="2:9" x14ac:dyDescent="0.15">
      <c r="B24" s="86"/>
      <c r="C24" s="87">
        <v>8</v>
      </c>
      <c r="D24" s="82">
        <v>139327</v>
      </c>
      <c r="E24" s="95">
        <v>110.7</v>
      </c>
      <c r="F24" s="84">
        <v>51775</v>
      </c>
      <c r="G24" s="96">
        <v>116.2</v>
      </c>
      <c r="H24" s="84">
        <v>87552</v>
      </c>
      <c r="I24" s="85">
        <v>107.7</v>
      </c>
    </row>
    <row r="25" spans="2:9" x14ac:dyDescent="0.15">
      <c r="B25" s="86"/>
      <c r="C25" s="87">
        <v>9</v>
      </c>
      <c r="D25" s="82">
        <v>150848</v>
      </c>
      <c r="E25" s="95">
        <v>104.3</v>
      </c>
      <c r="F25" s="84">
        <v>52419</v>
      </c>
      <c r="G25" s="96">
        <v>91.1</v>
      </c>
      <c r="H25" s="84">
        <v>98429</v>
      </c>
      <c r="I25" s="85">
        <v>113.1</v>
      </c>
    </row>
    <row r="26" spans="2:9" x14ac:dyDescent="0.15">
      <c r="B26" s="86"/>
      <c r="C26" s="87">
        <v>10</v>
      </c>
      <c r="D26" s="82">
        <v>141062</v>
      </c>
      <c r="E26" s="95">
        <v>94.5</v>
      </c>
      <c r="F26" s="84">
        <v>44560</v>
      </c>
      <c r="G26" s="96">
        <v>88.6</v>
      </c>
      <c r="H26" s="84">
        <v>96502</v>
      </c>
      <c r="I26" s="85">
        <v>97.5</v>
      </c>
    </row>
    <row r="27" spans="2:9" x14ac:dyDescent="0.15">
      <c r="B27" s="86"/>
      <c r="C27" s="87">
        <v>11</v>
      </c>
      <c r="D27" s="82">
        <v>134186</v>
      </c>
      <c r="E27" s="95">
        <v>92.3</v>
      </c>
      <c r="F27" s="84">
        <v>45665</v>
      </c>
      <c r="G27" s="96">
        <v>91.3</v>
      </c>
      <c r="H27" s="84">
        <v>88521</v>
      </c>
      <c r="I27" s="85">
        <v>92.8</v>
      </c>
    </row>
    <row r="28" spans="2:9" x14ac:dyDescent="0.15">
      <c r="B28" s="88"/>
      <c r="C28" s="89">
        <v>12</v>
      </c>
      <c r="D28" s="90">
        <v>140544</v>
      </c>
      <c r="E28" s="91">
        <v>100.9</v>
      </c>
      <c r="F28" s="92">
        <v>42262</v>
      </c>
      <c r="G28" s="93">
        <v>82.6</v>
      </c>
      <c r="H28" s="92">
        <v>98282</v>
      </c>
      <c r="I28" s="94">
        <v>111.6</v>
      </c>
    </row>
    <row r="29" spans="2:9" x14ac:dyDescent="0.15">
      <c r="B29" s="80" t="s">
        <v>58</v>
      </c>
      <c r="C29" s="81" t="s">
        <v>62</v>
      </c>
      <c r="D29" s="82">
        <v>129087</v>
      </c>
      <c r="E29" s="95">
        <v>90.3</v>
      </c>
      <c r="F29" s="84">
        <v>43402</v>
      </c>
      <c r="G29" s="96">
        <v>98.3</v>
      </c>
      <c r="H29" s="84">
        <v>85685</v>
      </c>
      <c r="I29" s="85">
        <v>86.8</v>
      </c>
    </row>
    <row r="30" spans="2:9" x14ac:dyDescent="0.15">
      <c r="B30" s="86"/>
      <c r="C30" s="87">
        <v>2</v>
      </c>
      <c r="D30" s="82">
        <v>124095</v>
      </c>
      <c r="E30" s="95">
        <v>89.3</v>
      </c>
      <c r="F30" s="84">
        <v>38932</v>
      </c>
      <c r="G30" s="96">
        <v>79.7</v>
      </c>
      <c r="H30" s="84">
        <v>85163</v>
      </c>
      <c r="I30" s="85">
        <v>94.5</v>
      </c>
    </row>
    <row r="31" spans="2:9" x14ac:dyDescent="0.15">
      <c r="B31" s="86"/>
      <c r="C31" s="87">
        <v>3</v>
      </c>
      <c r="D31" s="82">
        <v>141019</v>
      </c>
      <c r="E31" s="95">
        <v>84.8</v>
      </c>
      <c r="F31" s="84">
        <v>49369</v>
      </c>
      <c r="G31" s="96">
        <v>82</v>
      </c>
      <c r="H31" s="84">
        <v>91650</v>
      </c>
      <c r="I31" s="85">
        <v>86.4</v>
      </c>
    </row>
    <row r="32" spans="2:9" x14ac:dyDescent="0.15">
      <c r="B32" s="86"/>
      <c r="C32" s="87">
        <v>4</v>
      </c>
      <c r="D32" s="82">
        <v>132688</v>
      </c>
      <c r="E32" s="95">
        <v>85.6</v>
      </c>
      <c r="F32" s="84">
        <v>41723</v>
      </c>
      <c r="G32" s="96">
        <v>78.5</v>
      </c>
      <c r="H32" s="84">
        <v>90965</v>
      </c>
      <c r="I32" s="85">
        <v>89.3</v>
      </c>
    </row>
    <row r="33" spans="2:9" x14ac:dyDescent="0.15">
      <c r="B33" s="86"/>
      <c r="C33" s="87">
        <v>5</v>
      </c>
      <c r="D33" s="82">
        <v>119523</v>
      </c>
      <c r="E33" s="95">
        <v>77.900000000000006</v>
      </c>
      <c r="F33" s="84">
        <v>37807</v>
      </c>
      <c r="G33" s="96">
        <v>76.400000000000006</v>
      </c>
      <c r="H33" s="84">
        <v>81716</v>
      </c>
      <c r="I33" s="85">
        <v>78.7</v>
      </c>
    </row>
    <row r="34" spans="2:9" x14ac:dyDescent="0.15">
      <c r="B34" s="86"/>
      <c r="C34" s="87">
        <v>6</v>
      </c>
      <c r="D34" s="82">
        <v>122025</v>
      </c>
      <c r="E34" s="95">
        <v>78.900000000000006</v>
      </c>
      <c r="F34" s="84">
        <v>40850</v>
      </c>
      <c r="G34" s="96">
        <v>69.599999999999994</v>
      </c>
      <c r="H34" s="84">
        <v>81175</v>
      </c>
      <c r="I34" s="85">
        <v>84.5</v>
      </c>
    </row>
    <row r="35" spans="2:9" x14ac:dyDescent="0.15">
      <c r="B35" s="86"/>
      <c r="C35" s="87">
        <v>7</v>
      </c>
      <c r="D35" s="82">
        <v>114340</v>
      </c>
      <c r="E35" s="95">
        <v>80.3</v>
      </c>
      <c r="F35" s="84">
        <v>39385</v>
      </c>
      <c r="G35" s="96">
        <v>75.8</v>
      </c>
      <c r="H35" s="84">
        <v>74955</v>
      </c>
      <c r="I35" s="85">
        <v>82.9</v>
      </c>
    </row>
    <row r="36" spans="2:9" x14ac:dyDescent="0.15">
      <c r="B36" s="86"/>
      <c r="C36" s="87">
        <v>8</v>
      </c>
      <c r="D36" s="82">
        <v>114760</v>
      </c>
      <c r="E36" s="95">
        <v>82.4</v>
      </c>
      <c r="F36" s="84">
        <v>35717</v>
      </c>
      <c r="G36" s="96">
        <v>69</v>
      </c>
      <c r="H36" s="84">
        <v>79043</v>
      </c>
      <c r="I36" s="85">
        <v>90.3</v>
      </c>
    </row>
    <row r="37" spans="2:9" x14ac:dyDescent="0.15">
      <c r="B37" s="86"/>
      <c r="C37" s="87">
        <v>9</v>
      </c>
      <c r="D37" s="82">
        <v>133942</v>
      </c>
      <c r="E37" s="95">
        <v>88.8</v>
      </c>
      <c r="F37" s="84">
        <v>45045</v>
      </c>
      <c r="G37" s="83">
        <v>85.9</v>
      </c>
      <c r="H37" s="84">
        <v>88897</v>
      </c>
      <c r="I37" s="85">
        <v>90.3</v>
      </c>
    </row>
    <row r="38" spans="2:9" x14ac:dyDescent="0.15">
      <c r="B38" s="86"/>
      <c r="C38" s="87">
        <v>10</v>
      </c>
      <c r="D38" s="82">
        <v>112053</v>
      </c>
      <c r="E38" s="95">
        <v>79.400000000000006</v>
      </c>
      <c r="F38" s="84">
        <v>33644</v>
      </c>
      <c r="G38" s="96">
        <v>75.5</v>
      </c>
      <c r="H38" s="84">
        <v>78409</v>
      </c>
      <c r="I38" s="85">
        <v>81.3</v>
      </c>
    </row>
    <row r="39" spans="2:9" x14ac:dyDescent="0.15">
      <c r="B39" s="86"/>
      <c r="C39" s="87">
        <v>11</v>
      </c>
      <c r="D39" s="82">
        <v>115899</v>
      </c>
      <c r="E39" s="95">
        <v>86.4</v>
      </c>
      <c r="F39" s="84">
        <v>32696</v>
      </c>
      <c r="G39" s="96">
        <v>71.599999999999994</v>
      </c>
      <c r="H39" s="84">
        <v>83203</v>
      </c>
      <c r="I39" s="85">
        <v>94</v>
      </c>
    </row>
    <row r="40" spans="2:9" x14ac:dyDescent="0.15">
      <c r="B40" s="88"/>
      <c r="C40" s="89">
        <v>12</v>
      </c>
      <c r="D40" s="90">
        <v>127088</v>
      </c>
      <c r="E40" s="91">
        <v>90.4</v>
      </c>
      <c r="F40" s="92">
        <v>38251</v>
      </c>
      <c r="G40" s="93">
        <v>90.5</v>
      </c>
      <c r="H40" s="92">
        <v>88837</v>
      </c>
      <c r="I40" s="94">
        <v>90.4</v>
      </c>
    </row>
    <row r="41" spans="2:9" x14ac:dyDescent="0.15">
      <c r="B41" s="80" t="s">
        <v>63</v>
      </c>
      <c r="C41" s="81" t="s">
        <v>64</v>
      </c>
      <c r="D41" s="82">
        <v>110960</v>
      </c>
      <c r="E41" s="95">
        <v>86</v>
      </c>
      <c r="F41" s="84">
        <v>30603</v>
      </c>
      <c r="G41" s="96">
        <v>70.5</v>
      </c>
      <c r="H41" s="84">
        <v>80357</v>
      </c>
      <c r="I41" s="85">
        <v>93.8</v>
      </c>
    </row>
    <row r="42" spans="2:9" x14ac:dyDescent="0.15">
      <c r="B42" s="86"/>
      <c r="C42" s="87">
        <v>2</v>
      </c>
      <c r="D42" s="82">
        <v>114208</v>
      </c>
      <c r="E42" s="95">
        <v>92</v>
      </c>
      <c r="F42" s="84">
        <v>32543</v>
      </c>
      <c r="G42" s="96">
        <v>83.6</v>
      </c>
      <c r="H42" s="84">
        <v>81665</v>
      </c>
      <c r="I42" s="85">
        <v>95.9</v>
      </c>
    </row>
    <row r="43" spans="2:9" ht="16.5" customHeight="1" x14ac:dyDescent="0.15">
      <c r="B43" s="86"/>
      <c r="C43" s="87">
        <v>3</v>
      </c>
      <c r="D43" s="82">
        <v>135650</v>
      </c>
      <c r="E43" s="95">
        <v>96.2</v>
      </c>
      <c r="F43" s="84">
        <v>49257</v>
      </c>
      <c r="G43" s="96">
        <v>99.8</v>
      </c>
      <c r="H43" s="84">
        <v>86393</v>
      </c>
      <c r="I43" s="85">
        <v>94.3</v>
      </c>
    </row>
    <row r="44" spans="2:9" ht="15.6" customHeight="1" x14ac:dyDescent="0.15">
      <c r="B44" s="86"/>
      <c r="C44" s="87">
        <v>4</v>
      </c>
      <c r="D44" s="107">
        <f>+'[1]Table 1'!B56</f>
        <v>120902</v>
      </c>
      <c r="E44" s="108">
        <f>+'[1]Table 1'!C56</f>
        <v>91.1</v>
      </c>
      <c r="F44" s="109">
        <f>+'[1]Table 1'!D56</f>
        <v>36372</v>
      </c>
      <c r="G44" s="96">
        <f>+'[1]Table 1'!$E$56</f>
        <v>87.2</v>
      </c>
      <c r="H44" s="84">
        <v>84530</v>
      </c>
      <c r="I44" s="85">
        <f>+'[1]Table 1'!$H$56</f>
        <v>92.9</v>
      </c>
    </row>
    <row r="45" spans="2:9" x14ac:dyDescent="0.15">
      <c r="B45" s="86"/>
      <c r="C45" s="87">
        <v>5</v>
      </c>
      <c r="D45" s="82">
        <f>SUM(F45+H45)</f>
        <v>124530</v>
      </c>
      <c r="E45" s="95">
        <v>104.2</v>
      </c>
      <c r="F45" s="84">
        <v>34837</v>
      </c>
      <c r="G45" s="96">
        <v>92.1</v>
      </c>
      <c r="H45" s="84">
        <v>89693</v>
      </c>
      <c r="I45" s="85">
        <v>109.8</v>
      </c>
    </row>
    <row r="46" spans="2:9" x14ac:dyDescent="0.15">
      <c r="B46" s="86"/>
      <c r="C46" s="87">
        <v>6</v>
      </c>
      <c r="D46" s="82">
        <v>133816</v>
      </c>
      <c r="E46" s="95">
        <v>109.7</v>
      </c>
      <c r="F46" s="84">
        <v>40810</v>
      </c>
      <c r="G46" s="96">
        <v>99.9</v>
      </c>
      <c r="H46" s="84">
        <v>93006</v>
      </c>
      <c r="I46" s="85">
        <v>114.6</v>
      </c>
    </row>
    <row r="47" spans="2:9" ht="12.75" customHeight="1" x14ac:dyDescent="0.15">
      <c r="B47" s="86"/>
      <c r="C47" s="87">
        <v>7</v>
      </c>
      <c r="D47" s="82">
        <v>123942</v>
      </c>
      <c r="E47" s="95">
        <v>108.4</v>
      </c>
      <c r="F47" s="84">
        <v>35703</v>
      </c>
      <c r="G47" s="96">
        <v>90.7</v>
      </c>
      <c r="H47" s="84">
        <v>88239</v>
      </c>
      <c r="I47" s="85">
        <v>117.7</v>
      </c>
    </row>
    <row r="48" spans="2:9" ht="12.75" customHeight="1" x14ac:dyDescent="0.15">
      <c r="B48" s="86"/>
      <c r="C48" s="87">
        <v>8</v>
      </c>
      <c r="D48" s="82">
        <v>110770</v>
      </c>
      <c r="E48" s="95">
        <v>96.5</v>
      </c>
      <c r="F48" s="84">
        <v>32192</v>
      </c>
      <c r="G48" s="96">
        <v>90.1</v>
      </c>
      <c r="H48" s="84">
        <v>78578</v>
      </c>
      <c r="I48" s="85">
        <v>99.4</v>
      </c>
    </row>
    <row r="49" spans="2:10" ht="12.75" customHeight="1" x14ac:dyDescent="0.15">
      <c r="B49" s="86"/>
      <c r="C49" s="87">
        <v>9</v>
      </c>
      <c r="D49" s="82">
        <v>125360</v>
      </c>
      <c r="E49" s="95">
        <v>93.6</v>
      </c>
      <c r="F49" s="84">
        <v>41529</v>
      </c>
      <c r="G49" s="96">
        <v>92.2</v>
      </c>
      <c r="H49" s="84">
        <v>83831</v>
      </c>
      <c r="I49" s="85">
        <v>94.3</v>
      </c>
    </row>
    <row r="50" spans="2:10" x14ac:dyDescent="0.15">
      <c r="B50" s="86"/>
      <c r="C50" s="87">
        <v>10</v>
      </c>
      <c r="D50" s="82">
        <v>122550</v>
      </c>
      <c r="E50" s="95">
        <v>109.4</v>
      </c>
      <c r="F50" s="84">
        <v>33441</v>
      </c>
      <c r="G50" s="96">
        <v>99.4</v>
      </c>
      <c r="H50" s="84">
        <v>89109</v>
      </c>
      <c r="I50" s="85">
        <v>113.6</v>
      </c>
    </row>
    <row r="51" spans="2:10" x14ac:dyDescent="0.15">
      <c r="B51" s="86"/>
      <c r="C51" s="87">
        <v>11</v>
      </c>
      <c r="D51" s="82">
        <v>119327</v>
      </c>
      <c r="E51" s="95">
        <v>103</v>
      </c>
      <c r="F51" s="84">
        <v>34328</v>
      </c>
      <c r="G51" s="96">
        <v>105</v>
      </c>
      <c r="H51" s="84">
        <v>84999</v>
      </c>
      <c r="I51" s="85">
        <v>102.2</v>
      </c>
    </row>
    <row r="52" spans="2:10" s="97" customFormat="1" x14ac:dyDescent="0.15">
      <c r="B52" s="86"/>
      <c r="C52" s="87">
        <v>12</v>
      </c>
      <c r="D52" s="110">
        <v>143094</v>
      </c>
      <c r="E52" s="111">
        <v>112.6</v>
      </c>
      <c r="F52" s="112">
        <v>39923</v>
      </c>
      <c r="G52" s="111">
        <v>104.4</v>
      </c>
      <c r="H52" s="112">
        <v>103171</v>
      </c>
      <c r="I52" s="113">
        <v>116.1</v>
      </c>
      <c r="J52" s="23"/>
    </row>
    <row r="53" spans="2:10" s="97" customFormat="1" x14ac:dyDescent="0.15">
      <c r="B53" s="118" t="s">
        <v>70</v>
      </c>
      <c r="C53" s="119" t="s">
        <v>71</v>
      </c>
      <c r="D53" s="114">
        <v>116146</v>
      </c>
      <c r="E53" s="115">
        <v>104.7</v>
      </c>
      <c r="F53" s="116">
        <v>31996</v>
      </c>
      <c r="G53" s="115">
        <v>104.6</v>
      </c>
      <c r="H53" s="116">
        <v>84150</v>
      </c>
      <c r="I53" s="117">
        <v>104.7</v>
      </c>
      <c r="J53" s="23"/>
    </row>
    <row r="54" spans="2:10" s="97" customFormat="1" x14ac:dyDescent="0.15">
      <c r="B54" s="86"/>
      <c r="C54" s="81">
        <v>2</v>
      </c>
      <c r="D54" s="110">
        <v>118198</v>
      </c>
      <c r="E54" s="111">
        <v>103.5</v>
      </c>
      <c r="F54" s="112">
        <v>33767</v>
      </c>
      <c r="G54" s="111">
        <v>103.8</v>
      </c>
      <c r="H54" s="112">
        <v>84431</v>
      </c>
      <c r="I54" s="113">
        <v>103.4</v>
      </c>
      <c r="J54" s="23"/>
    </row>
    <row r="55" spans="2:10" s="97" customFormat="1" x14ac:dyDescent="0.15">
      <c r="B55" s="86"/>
      <c r="C55" s="81">
        <v>3</v>
      </c>
      <c r="D55" s="110">
        <v>151101</v>
      </c>
      <c r="E55" s="111">
        <v>111.4</v>
      </c>
      <c r="F55" s="112">
        <v>49264</v>
      </c>
      <c r="G55" s="111">
        <v>100</v>
      </c>
      <c r="H55" s="112">
        <v>101837</v>
      </c>
      <c r="I55" s="113">
        <v>117.9</v>
      </c>
      <c r="J55" s="23"/>
    </row>
    <row r="56" spans="2:10" s="97" customFormat="1" x14ac:dyDescent="0.15">
      <c r="B56" s="86"/>
      <c r="C56" s="81">
        <v>4</v>
      </c>
      <c r="D56" s="110">
        <v>130214</v>
      </c>
      <c r="E56" s="111">
        <v>107.7</v>
      </c>
      <c r="F56" s="112">
        <v>34379</v>
      </c>
      <c r="G56" s="111">
        <v>94.5</v>
      </c>
      <c r="H56" s="112">
        <v>95835</v>
      </c>
      <c r="I56" s="113">
        <v>113.4</v>
      </c>
      <c r="J56" s="23"/>
    </row>
    <row r="57" spans="2:10" s="97" customFormat="1" ht="14.25" thickBot="1" x14ac:dyDescent="0.2">
      <c r="B57" s="86"/>
      <c r="C57" s="81">
        <v>5</v>
      </c>
      <c r="D57" s="110">
        <v>128718</v>
      </c>
      <c r="E57" s="111">
        <v>103.4</v>
      </c>
      <c r="F57" s="112">
        <v>33016</v>
      </c>
      <c r="G57" s="111">
        <v>94.8</v>
      </c>
      <c r="H57" s="112">
        <v>95702</v>
      </c>
      <c r="I57" s="113">
        <v>106.7</v>
      </c>
      <c r="J57" s="23"/>
    </row>
    <row r="58" spans="2:10" s="97" customFormat="1" hidden="1" x14ac:dyDescent="0.15">
      <c r="B58" s="86"/>
      <c r="C58" s="81">
        <v>6</v>
      </c>
      <c r="D58" s="110"/>
      <c r="E58" s="111"/>
      <c r="F58" s="112"/>
      <c r="G58" s="111"/>
      <c r="H58" s="112"/>
      <c r="I58" s="113"/>
      <c r="J58" s="23"/>
    </row>
    <row r="59" spans="2:10" s="97" customFormat="1" hidden="1" x14ac:dyDescent="0.15">
      <c r="B59" s="86"/>
      <c r="C59" s="81">
        <v>7</v>
      </c>
      <c r="D59" s="110"/>
      <c r="E59" s="111"/>
      <c r="F59" s="112"/>
      <c r="G59" s="111"/>
      <c r="H59" s="112"/>
      <c r="I59" s="113"/>
      <c r="J59" s="23"/>
    </row>
    <row r="60" spans="2:10" s="97" customFormat="1" hidden="1" x14ac:dyDescent="0.15">
      <c r="B60" s="86"/>
      <c r="C60" s="81">
        <v>8</v>
      </c>
      <c r="D60" s="110"/>
      <c r="E60" s="111"/>
      <c r="F60" s="112"/>
      <c r="G60" s="111"/>
      <c r="H60" s="112"/>
      <c r="I60" s="113"/>
      <c r="J60" s="23"/>
    </row>
    <row r="61" spans="2:10" s="97" customFormat="1" hidden="1" x14ac:dyDescent="0.15">
      <c r="B61" s="86"/>
      <c r="C61" s="81">
        <v>9</v>
      </c>
      <c r="D61" s="110"/>
      <c r="E61" s="111"/>
      <c r="F61" s="112"/>
      <c r="G61" s="111"/>
      <c r="H61" s="112"/>
      <c r="I61" s="113"/>
      <c r="J61" s="23"/>
    </row>
    <row r="62" spans="2:10" s="97" customFormat="1" hidden="1" x14ac:dyDescent="0.15">
      <c r="B62" s="86"/>
      <c r="C62" s="81">
        <v>10</v>
      </c>
      <c r="D62" s="110"/>
      <c r="E62" s="111"/>
      <c r="F62" s="112"/>
      <c r="G62" s="111"/>
      <c r="H62" s="112"/>
      <c r="I62" s="113"/>
      <c r="J62" s="23"/>
    </row>
    <row r="63" spans="2:10" s="97" customFormat="1" hidden="1" x14ac:dyDescent="0.15">
      <c r="B63" s="86"/>
      <c r="C63" s="81">
        <v>11</v>
      </c>
      <c r="D63" s="110"/>
      <c r="E63" s="111"/>
      <c r="F63" s="112"/>
      <c r="G63" s="111"/>
      <c r="H63" s="112"/>
      <c r="I63" s="113"/>
      <c r="J63" s="23"/>
    </row>
    <row r="64" spans="2:10" s="97" customFormat="1" ht="14.25" hidden="1" thickBot="1" x14ac:dyDescent="0.2">
      <c r="B64" s="86"/>
      <c r="C64" s="81">
        <v>12</v>
      </c>
      <c r="D64" s="110"/>
      <c r="E64" s="111"/>
      <c r="F64" s="112"/>
      <c r="G64" s="111"/>
      <c r="H64" s="112"/>
      <c r="I64" s="113"/>
      <c r="J64" s="23"/>
    </row>
    <row r="65" spans="2:9" ht="14.25" thickBot="1" x14ac:dyDescent="0.2">
      <c r="B65" s="98"/>
      <c r="C65" s="99" t="s">
        <v>77</v>
      </c>
      <c r="D65" s="100">
        <f>SUM(D53:D64)</f>
        <v>644377</v>
      </c>
      <c r="E65" s="101">
        <v>106.3</v>
      </c>
      <c r="F65" s="100">
        <f>SUM(F53:F64)</f>
        <v>182422</v>
      </c>
      <c r="G65" s="102">
        <v>99.4</v>
      </c>
      <c r="H65" s="100">
        <f>SUM(H53:H64)</f>
        <v>461955</v>
      </c>
      <c r="I65" s="103">
        <v>109.3</v>
      </c>
    </row>
    <row r="77" spans="2:9" x14ac:dyDescent="0.15">
      <c r="B77" s="77"/>
    </row>
    <row r="78" spans="2:9" x14ac:dyDescent="0.15">
      <c r="B78" s="77"/>
    </row>
    <row r="79" spans="2:9" x14ac:dyDescent="0.15">
      <c r="B79" s="77"/>
    </row>
    <row r="80" spans="2:9" x14ac:dyDescent="0.15">
      <c r="B80" s="77"/>
    </row>
    <row r="81" spans="2:2" x14ac:dyDescent="0.15">
      <c r="B81" s="77"/>
    </row>
    <row r="82" spans="2:2" x14ac:dyDescent="0.15">
      <c r="B82" s="77"/>
    </row>
    <row r="83" spans="2:2" x14ac:dyDescent="0.15">
      <c r="B83" s="77"/>
    </row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4"/>
  <sheetViews>
    <sheetView showGridLines="0" zoomScale="130" zoomScaleNormal="130" workbookViewId="0">
      <pane xSplit="3" ySplit="4" topLeftCell="D21" activePane="bottomRight" state="frozen"/>
      <selection pane="topRight" activeCell="D1" sqref="D1"/>
      <selection pane="bottomLeft" activeCell="A5" sqref="A5"/>
      <selection pane="bottomRight" activeCell="O37" sqref="O37"/>
    </sheetView>
  </sheetViews>
  <sheetFormatPr defaultColWidth="9" defaultRowHeight="13.5" x14ac:dyDescent="0.15"/>
  <cols>
    <col min="1" max="1" width="5.125" style="23" customWidth="1"/>
    <col min="2" max="2" width="6.625" style="23" customWidth="1"/>
    <col min="3" max="3" width="5.875" style="24" customWidth="1"/>
    <col min="4" max="9" width="9" style="23"/>
    <col min="10" max="10" width="7.75" style="23" customWidth="1"/>
    <col min="11" max="16384" width="9" style="23"/>
  </cols>
  <sheetData>
    <row r="1" spans="2:9" ht="24.75" customHeight="1" thickBot="1" x14ac:dyDescent="0.2">
      <c r="B1" s="22" t="s">
        <v>20</v>
      </c>
      <c r="F1" s="24"/>
      <c r="I1" s="25" t="s">
        <v>18</v>
      </c>
    </row>
    <row r="2" spans="2:9" ht="14.25" thickBot="1" x14ac:dyDescent="0.2">
      <c r="B2" s="52"/>
      <c r="C2" s="53"/>
      <c r="D2" s="120" t="s">
        <v>1</v>
      </c>
      <c r="E2" s="121"/>
      <c r="F2" s="121"/>
      <c r="G2" s="121"/>
      <c r="H2" s="121"/>
      <c r="I2" s="122"/>
    </row>
    <row r="3" spans="2:9" x14ac:dyDescent="0.15">
      <c r="B3" s="123" t="s">
        <v>2</v>
      </c>
      <c r="C3" s="124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15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15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15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15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15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15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15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15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15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15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15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15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15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15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15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15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15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15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15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15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15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15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15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15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15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15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15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15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15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15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15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15">
      <c r="B37" s="12" t="s">
        <v>65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15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15">
      <c r="B39" s="6" t="s">
        <v>41</v>
      </c>
      <c r="C39" s="4" t="s">
        <v>30</v>
      </c>
      <c r="D39" s="57">
        <v>360072</v>
      </c>
      <c r="E39" s="58">
        <v>99.2</v>
      </c>
      <c r="F39" s="57">
        <v>109424</v>
      </c>
      <c r="G39" s="58">
        <v>91.1</v>
      </c>
      <c r="H39" s="57">
        <v>250648</v>
      </c>
      <c r="I39" s="59">
        <v>103.2</v>
      </c>
    </row>
    <row r="40" spans="2:9" x14ac:dyDescent="0.15">
      <c r="B40" s="9" t="s">
        <v>15</v>
      </c>
      <c r="C40" s="5" t="s">
        <v>31</v>
      </c>
      <c r="D40" s="60">
        <v>384971</v>
      </c>
      <c r="E40" s="61">
        <v>108.4</v>
      </c>
      <c r="F40" s="60">
        <v>107692</v>
      </c>
      <c r="G40" s="61">
        <v>103</v>
      </c>
      <c r="H40" s="60">
        <v>277279</v>
      </c>
      <c r="I40" s="62">
        <v>110.7</v>
      </c>
    </row>
    <row r="41" spans="2:9" x14ac:dyDescent="0.15">
      <c r="B41" s="12" t="s">
        <v>72</v>
      </c>
      <c r="C41" s="13" t="s">
        <v>9</v>
      </c>
      <c r="D41" s="54">
        <v>385445</v>
      </c>
      <c r="E41" s="55">
        <v>106.8</v>
      </c>
      <c r="F41" s="54">
        <v>115027</v>
      </c>
      <c r="G41" s="55">
        <v>102.3</v>
      </c>
      <c r="H41" s="54">
        <v>270418</v>
      </c>
      <c r="I41" s="56">
        <v>108.9</v>
      </c>
    </row>
    <row r="42" spans="2:9" x14ac:dyDescent="0.15">
      <c r="B42" s="6" t="s">
        <v>14</v>
      </c>
      <c r="C42" s="4" t="s">
        <v>29</v>
      </c>
      <c r="D42" s="57"/>
      <c r="E42" s="58"/>
      <c r="F42" s="57"/>
      <c r="G42" s="58"/>
      <c r="H42" s="57"/>
      <c r="I42" s="59"/>
    </row>
    <row r="43" spans="2:9" x14ac:dyDescent="0.15">
      <c r="B43" s="6" t="s">
        <v>41</v>
      </c>
      <c r="C43" s="4" t="s">
        <v>30</v>
      </c>
      <c r="D43" s="57"/>
      <c r="E43" s="58"/>
      <c r="F43" s="57"/>
      <c r="G43" s="58"/>
      <c r="H43" s="57"/>
      <c r="I43" s="59"/>
    </row>
    <row r="44" spans="2:9" x14ac:dyDescent="0.15">
      <c r="B44" s="9" t="s">
        <v>15</v>
      </c>
      <c r="C44" s="5" t="s">
        <v>31</v>
      </c>
      <c r="D44" s="60"/>
      <c r="E44" s="61"/>
      <c r="F44" s="60"/>
      <c r="G44" s="61"/>
      <c r="H44" s="60"/>
      <c r="I44" s="62"/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showGridLines="0" zoomScale="145" zoomScaleNormal="145" workbookViewId="0">
      <selection activeCell="I19" sqref="I19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10" style="23" customWidth="1"/>
    <col min="4" max="6" width="9" style="23"/>
    <col min="7" max="7" width="9.875" style="23" bestFit="1" customWidth="1"/>
    <col min="8" max="13" width="9" style="23"/>
    <col min="14" max="14" width="9.5" style="23" bestFit="1" customWidth="1"/>
    <col min="15" max="16384" width="9" style="23"/>
  </cols>
  <sheetData>
    <row r="1" spans="2:9" ht="24" customHeight="1" thickBot="1" x14ac:dyDescent="0.2">
      <c r="B1" s="22" t="s">
        <v>22</v>
      </c>
      <c r="E1" s="24"/>
      <c r="H1" s="25" t="s">
        <v>18</v>
      </c>
    </row>
    <row r="2" spans="2:9" ht="14.25" thickBot="1" x14ac:dyDescent="0.2">
      <c r="B2" s="26"/>
      <c r="C2" s="125" t="s">
        <v>1</v>
      </c>
      <c r="D2" s="126"/>
      <c r="E2" s="126"/>
      <c r="F2" s="126"/>
      <c r="G2" s="126"/>
      <c r="H2" s="127"/>
    </row>
    <row r="3" spans="2:9" x14ac:dyDescent="0.15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15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15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15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15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15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15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15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15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15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15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15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15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15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x14ac:dyDescent="0.15">
      <c r="B17" s="18" t="s">
        <v>68</v>
      </c>
      <c r="C17" s="30">
        <v>1486519</v>
      </c>
      <c r="D17" s="31">
        <v>84.5</v>
      </c>
      <c r="E17" s="32">
        <v>476821</v>
      </c>
      <c r="F17" s="31">
        <v>79</v>
      </c>
      <c r="G17" s="32">
        <v>1009698</v>
      </c>
      <c r="H17" s="33">
        <v>87.3</v>
      </c>
    </row>
    <row r="18" spans="2:8" ht="14.25" thickBot="1" x14ac:dyDescent="0.2">
      <c r="B18" s="19" t="s">
        <v>69</v>
      </c>
      <c r="C18" s="34">
        <v>1485109</v>
      </c>
      <c r="D18" s="35">
        <v>99.9</v>
      </c>
      <c r="E18" s="36">
        <v>441538</v>
      </c>
      <c r="F18" s="35">
        <v>92.6</v>
      </c>
      <c r="G18" s="36">
        <v>1043571</v>
      </c>
      <c r="H18" s="37">
        <v>103.4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4"/>
  <sheetViews>
    <sheetView showGridLines="0" zoomScale="130" zoomScaleNormal="130" workbookViewId="0">
      <selection activeCell="I18" sqref="I18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9.625" style="23" customWidth="1"/>
    <col min="4" max="6" width="9" style="23"/>
    <col min="7" max="7" width="9.875" style="23" bestFit="1" customWidth="1"/>
    <col min="8" max="16384" width="9" style="23"/>
  </cols>
  <sheetData>
    <row r="1" spans="2:11" ht="20.25" customHeight="1" thickBot="1" x14ac:dyDescent="0.2">
      <c r="B1" s="22" t="s">
        <v>21</v>
      </c>
      <c r="E1" s="24"/>
      <c r="G1" s="38"/>
      <c r="H1" s="25" t="s">
        <v>18</v>
      </c>
    </row>
    <row r="2" spans="2:11" ht="14.25" thickBot="1" x14ac:dyDescent="0.2">
      <c r="B2" s="39"/>
      <c r="C2" s="128" t="s">
        <v>1</v>
      </c>
      <c r="D2" s="129"/>
      <c r="E2" s="129"/>
      <c r="F2" s="129"/>
      <c r="G2" s="129"/>
      <c r="H2" s="130"/>
    </row>
    <row r="3" spans="2:11" x14ac:dyDescent="0.15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4.25" thickBot="1" x14ac:dyDescent="0.2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15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15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15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15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15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15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15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15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15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15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15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15">
      <c r="B16" s="14" t="s">
        <v>60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8" x14ac:dyDescent="0.15">
      <c r="B17" s="14" t="s">
        <v>67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8" x14ac:dyDescent="0.15">
      <c r="B18" s="14" t="s">
        <v>73</v>
      </c>
      <c r="C18" s="43">
        <v>1509736</v>
      </c>
      <c r="D18" s="44">
        <v>103.9</v>
      </c>
      <c r="E18" s="45">
        <v>444162</v>
      </c>
      <c r="F18" s="44">
        <v>97.1</v>
      </c>
      <c r="G18" s="45">
        <v>1065574</v>
      </c>
      <c r="H18" s="46">
        <v>107</v>
      </c>
    </row>
    <row r="19" spans="2:8" x14ac:dyDescent="0.15">
      <c r="B19" s="14" t="s">
        <v>74</v>
      </c>
      <c r="C19" s="43"/>
      <c r="D19" s="44"/>
      <c r="E19" s="45"/>
      <c r="F19" s="44"/>
      <c r="G19" s="45"/>
      <c r="H19" s="46"/>
    </row>
    <row r="20" spans="2:8" x14ac:dyDescent="0.15">
      <c r="B20" s="14" t="s">
        <v>75</v>
      </c>
      <c r="C20" s="43"/>
      <c r="D20" s="44"/>
      <c r="E20" s="45"/>
      <c r="F20" s="44"/>
      <c r="G20" s="45"/>
      <c r="H20" s="46"/>
    </row>
    <row r="21" spans="2:8" ht="14.25" thickBot="1" x14ac:dyDescent="0.2">
      <c r="B21" s="15" t="s">
        <v>76</v>
      </c>
      <c r="C21" s="48"/>
      <c r="D21" s="49"/>
      <c r="E21" s="50"/>
      <c r="F21" s="49"/>
      <c r="G21" s="50"/>
      <c r="H21" s="51"/>
    </row>
    <row r="22" spans="2:8" x14ac:dyDescent="0.15">
      <c r="C22" s="23" t="s">
        <v>0</v>
      </c>
    </row>
    <row r="33" spans="11:12" x14ac:dyDescent="0.15">
      <c r="K33" s="23" t="s">
        <v>0</v>
      </c>
      <c r="L33" s="23" t="s">
        <v>0</v>
      </c>
    </row>
    <row r="34" spans="11:12" x14ac:dyDescent="0.15">
      <c r="K34" s="23" t="s">
        <v>0</v>
      </c>
      <c r="L34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和彦 中島</cp:lastModifiedBy>
  <cp:lastPrinted>2012-10-23T00:27:33Z</cp:lastPrinted>
  <dcterms:created xsi:type="dcterms:W3CDTF">2004-07-26T03:01:51Z</dcterms:created>
  <dcterms:modified xsi:type="dcterms:W3CDTF">2025-06-25T08:07:34Z</dcterms:modified>
</cp:coreProperties>
</file>