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\"/>
    </mc:Choice>
  </mc:AlternateContent>
  <xr:revisionPtr revIDLastSave="0" documentId="8_{C989CC14-41B8-4C9D-8E1A-78F2C640F8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J34" i="12" l="1"/>
  <c r="H23" i="12"/>
  <c r="Z16" i="12"/>
  <c r="X16" i="12"/>
  <c r="V16" i="12"/>
  <c r="T16" i="12"/>
  <c r="R16" i="12"/>
  <c r="P16" i="12"/>
  <c r="N16" i="12"/>
  <c r="L16" i="12"/>
  <c r="M16" i="12" s="1"/>
  <c r="H16" i="12"/>
  <c r="I16" i="12" s="1"/>
  <c r="F16" i="12"/>
  <c r="AA6" i="12"/>
  <c r="Y6" i="12"/>
  <c r="S6" i="12"/>
  <c r="Q6" i="12"/>
  <c r="O6" i="12"/>
  <c r="M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V40" i="12"/>
  <c r="V37" i="12"/>
  <c r="V34" i="12"/>
  <c r="V23" i="12"/>
  <c r="V30" i="12" s="1"/>
  <c r="V7" i="12"/>
  <c r="T40" i="12"/>
  <c r="T37" i="12"/>
  <c r="T34" i="12"/>
  <c r="T23" i="12"/>
  <c r="T30" i="12" s="1"/>
  <c r="T7" i="12"/>
  <c r="R40" i="12"/>
  <c r="R37" i="12"/>
  <c r="R34" i="12"/>
  <c r="R30" i="12"/>
  <c r="R23" i="12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L23" i="12"/>
  <c r="L30" i="12" s="1"/>
  <c r="L7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W44" i="12"/>
  <c r="W42" i="12"/>
  <c r="W41" i="12"/>
  <c r="W39" i="12"/>
  <c r="W38" i="12"/>
  <c r="W36" i="12"/>
  <c r="W35" i="12"/>
  <c r="W33" i="12"/>
  <c r="W32" i="12"/>
  <c r="W31" i="12"/>
  <c r="W29" i="12"/>
  <c r="W28" i="12"/>
  <c r="W27" i="12"/>
  <c r="W26" i="12"/>
  <c r="W25" i="12"/>
  <c r="W24" i="12"/>
  <c r="W22" i="12"/>
  <c r="W21" i="12"/>
  <c r="W20" i="12"/>
  <c r="W19" i="12"/>
  <c r="W18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39" i="12"/>
  <c r="U38" i="12"/>
  <c r="U36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2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9" i="12"/>
  <c r="AB28" i="12"/>
  <c r="AB27" i="12"/>
  <c r="AB26" i="12"/>
  <c r="AB25" i="12"/>
  <c r="AB24" i="12"/>
  <c r="AB22" i="12"/>
  <c r="AB21" i="12"/>
  <c r="AB20" i="12"/>
  <c r="AB19" i="12"/>
  <c r="AB18" i="12"/>
  <c r="D17" i="12"/>
  <c r="AB15" i="12"/>
  <c r="AB14" i="12"/>
  <c r="AB13" i="12"/>
  <c r="AB12" i="12"/>
  <c r="AB11" i="12"/>
  <c r="AB10" i="12"/>
  <c r="AB9" i="12"/>
  <c r="AB8" i="12"/>
  <c r="D7" i="12"/>
  <c r="AB6" i="12"/>
  <c r="AB5" i="12"/>
  <c r="AB4" i="12"/>
  <c r="AB3" i="12"/>
  <c r="Z30" i="7"/>
  <c r="Z23" i="7"/>
  <c r="Z16" i="7"/>
  <c r="AA16" i="12" s="1"/>
  <c r="AB40" i="12" l="1"/>
  <c r="AB16" i="12"/>
  <c r="J30" i="12"/>
  <c r="AB23" i="12"/>
  <c r="AA30" i="12"/>
  <c r="F30" i="12"/>
  <c r="F43" i="12" s="1"/>
  <c r="G43" i="12" s="1"/>
  <c r="D43" i="12"/>
  <c r="E43" i="12" s="1"/>
  <c r="Z17" i="12"/>
  <c r="X43" i="12"/>
  <c r="V17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16" i="12" s="1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V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W34" i="12"/>
  <c r="E34" i="7"/>
  <c r="E34" i="12"/>
  <c r="AA34" i="7"/>
  <c r="AA34" i="12"/>
  <c r="S34" i="7"/>
  <c r="S34" i="12"/>
  <c r="W7" i="7"/>
  <c r="W7" i="12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W23" i="12"/>
  <c r="M34" i="7"/>
  <c r="M34" i="12"/>
  <c r="E37" i="7"/>
  <c r="E37" i="12"/>
  <c r="W40" i="7"/>
  <c r="W40" i="12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W37" i="12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W17" i="12" s="1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W30" i="12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W43" i="12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<sst xmlns="http://schemas.openxmlformats.org/spreadsheetml/2006/main" count="1025" uniqueCount="85">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</sst>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5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38" borderId="4" xfId="0" applyFill="1" applyBorder="1" applyAlignment="1">
      <alignment horizontal="center" vertical="center"/>
    </xf>
    <xf numFmtId="0" fontId="0" fillId="38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19052</xdr:colOff>
      <xdr:row>2</xdr:row>
      <xdr:rowOff>28576</xdr:rowOff>
    </xdr:from>
    <xdr:to>
      <xdr:col>27</xdr:col>
      <xdr:colOff>0</xdr:colOff>
      <xdr:row>32</xdr:row>
      <xdr:rowOff>38393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FD0FC8C-8A9A-D5CC-8533-8E5A79A1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3943" y="517250"/>
          <a:ext cx="9464535" cy="5227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115" zoomScaleNormal="115" zoomScaleSheetLayoutView="75" workbookViewId="0">
      <pane xSplit="3" ySplit="2" topLeftCell="J3" activePane="bottomRight" state="frozen"/>
      <selection activeCell="F41" sqref="F41"/>
      <selection pane="topRight" activeCell="F41" sqref="F41"/>
      <selection pane="bottomLeft" activeCell="F41" sqref="F41"/>
      <selection pane="bottomRight" activeCell="AC45" sqref="AC45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7.5" style="8" customWidth="1"/>
    <col min="23" max="23" width="7.75" style="7" customWidth="1"/>
    <col min="24" max="24" width="7.5" style="8" customWidth="1"/>
    <col min="25" max="25" width="7.75" style="7" customWidth="1"/>
    <col min="26" max="26" width="8.5" style="8" customWidth="1"/>
    <col min="27" max="27" width="7.75" style="7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84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301" t="s">
        <v>4</v>
      </c>
      <c r="I2" s="302" t="s">
        <v>2</v>
      </c>
      <c r="J2" s="303" t="s">
        <v>5</v>
      </c>
      <c r="K2" s="304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/>
      <c r="M3" s="112">
        <f>日工会外需国・地域別受注実績2025!L3/'2024'!L3*100</f>
        <v>0</v>
      </c>
      <c r="N3" s="61"/>
      <c r="O3" s="112">
        <f>日工会外需国・地域別受注実績2025!N3/'2024'!N3*100</f>
        <v>0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11495</v>
      </c>
      <c r="AC3" s="208">
        <v>1.226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/>
      <c r="M4" s="112">
        <f>日工会外需国・地域別受注実績2025!L4/'2024'!L4*100</f>
        <v>0</v>
      </c>
      <c r="N4" s="89"/>
      <c r="O4" s="112">
        <f>日工会外需国・地域別受注実績2025!N4/'2024'!N4*100</f>
        <v>0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6975</v>
      </c>
      <c r="AC4" s="212">
        <v>0.96099999999999997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/>
      <c r="M5" s="112">
        <f>日工会外需国・地域別受注実績2025!L5/'2024'!L5*100</f>
        <v>0</v>
      </c>
      <c r="N5" s="89"/>
      <c r="O5" s="112">
        <f>日工会外需国・地域別受注実績2025!N5/'2024'!N5*100</f>
        <v>0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124351</v>
      </c>
      <c r="AC5" s="212">
        <v>1.276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e">
        <f>日工会外需国・地域別受注実績2025!L6/'2024'!L6*100</f>
        <v>#DIV/0!</v>
      </c>
      <c r="N6" s="91">
        <v>0</v>
      </c>
      <c r="O6" s="122" t="e">
        <f>日工会外需国・地域別受注実績2025!N6/'2024'!N6*100</f>
        <v>#DIV/0!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107</v>
      </c>
      <c r="AC6" s="217">
        <v>0.36299999999999999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0</v>
      </c>
      <c r="M7" s="241">
        <f>日工会外需国・地域別受注実績2025!L7/'2024'!L7*100</f>
        <v>0</v>
      </c>
      <c r="N7" s="234">
        <f>SUM(N3:N6)</f>
        <v>0</v>
      </c>
      <c r="O7" s="241">
        <f>日工会外需国・地域別受注実績2025!N7/'2024'!N7*100</f>
        <v>0</v>
      </c>
      <c r="P7" s="234">
        <f>SUM(P3:P6)</f>
        <v>0</v>
      </c>
      <c r="Q7" s="241">
        <f>日工会外需国・地域別受注実績2025!P7/'2024'!P7*100</f>
        <v>0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142928</v>
      </c>
      <c r="AC7" s="213">
        <v>1.25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/>
      <c r="M8" s="112">
        <f>日工会外需国・地域別受注実績2025!L8/'2024'!L8*100</f>
        <v>0</v>
      </c>
      <c r="N8" s="61"/>
      <c r="O8" s="112">
        <f>日工会外需国・地域別受注実績2025!N8/'2024'!N8*100</f>
        <v>0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4649</v>
      </c>
      <c r="AC8" s="218">
        <v>0.71199999999999997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/>
      <c r="M9" s="112">
        <f>日工会外需国・地域別受注実績2025!L9/'2024'!L9*100</f>
        <v>0</v>
      </c>
      <c r="N9" s="89"/>
      <c r="O9" s="112">
        <f>日工会外需国・地域別受注実績2025!N9/'2024'!N9*100</f>
        <v>0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2496</v>
      </c>
      <c r="AC9" s="212">
        <v>0.63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/>
      <c r="M10" s="112">
        <f>日工会外需国・地域別受注実績2025!L10/'2024'!L10*100</f>
        <v>0</v>
      </c>
      <c r="N10" s="89"/>
      <c r="O10" s="112">
        <f>日工会外需国・地域別受注実績2025!N10/'2024'!N10*100</f>
        <v>0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2867</v>
      </c>
      <c r="AC10" s="212">
        <v>1.42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/>
      <c r="M11" s="112">
        <f>日工会外需国・地域別受注実績2025!L11/'2024'!L11*100</f>
        <v>0</v>
      </c>
      <c r="N11" s="89"/>
      <c r="O11" s="112">
        <f>日工会外需国・地域別受注実績2025!N11/'2024'!N11*100</f>
        <v>0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740</v>
      </c>
      <c r="AC11" s="212">
        <v>0.90800000000000003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/>
      <c r="M12" s="112">
        <f>日工会外需国・地域別受注実績2025!L12/'2024'!L12*100</f>
        <v>0</v>
      </c>
      <c r="N12" s="89"/>
      <c r="O12" s="112">
        <f>日工会外需国・地域別受注実績2025!N12/'2024'!N12*100</f>
        <v>0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2031</v>
      </c>
      <c r="AC12" s="212">
        <v>1.2589999999999999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/>
      <c r="M13" s="112">
        <f>日工会外需国・地域別受注実績2025!L13/'2024'!L13*100</f>
        <v>0</v>
      </c>
      <c r="N13" s="89"/>
      <c r="O13" s="112">
        <f>日工会外需国・地域別受注実績2025!N13/'2024'!N13*100</f>
        <v>0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5402</v>
      </c>
      <c r="AC13" s="212">
        <v>1.046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/>
      <c r="M14" s="112">
        <f>日工会外需国・地域別受注実績2025!L14/'2024'!L14*100</f>
        <v>0</v>
      </c>
      <c r="N14" s="89"/>
      <c r="O14" s="112">
        <f>日工会外需国・地域別受注実績2025!N14/'2024'!N14*100</f>
        <v>0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28340</v>
      </c>
      <c r="AC14" s="212">
        <v>1.472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/>
      <c r="M15" s="122">
        <f>日工会外需国・地域別受注実績2025!L15/'2024'!L15*100</f>
        <v>0</v>
      </c>
      <c r="N15" s="95"/>
      <c r="O15" s="122">
        <f>日工会外需国・地域別受注実績2025!N15/'2024'!N15*100</f>
        <v>0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200</v>
      </c>
      <c r="AC15" s="217">
        <v>9.5239999999999991</v>
      </c>
      <c r="AD15" s="114" t="s">
        <v>17</v>
      </c>
    </row>
    <row r="16" spans="1:33" customFormat="1" ht="14.1" customHeight="1" x14ac:dyDescent="0.15">
      <c r="A16" s="274"/>
      <c r="B16" s="259" t="s">
        <v>21</v>
      </c>
      <c r="C16" s="266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0</v>
      </c>
      <c r="M16" s="124">
        <f>日工会外需国・地域別受注実績2025!L16/'2024'!L16*100</f>
        <v>0</v>
      </c>
      <c r="N16" s="96">
        <f>SUM(N8:N15)</f>
        <v>0</v>
      </c>
      <c r="O16" s="124">
        <f>日工会外需国・地域別受注実績2025!N16/'2024'!N16*100</f>
        <v>0</v>
      </c>
      <c r="P16" s="96">
        <f>SUM(P8:P15)</f>
        <v>0</v>
      </c>
      <c r="Q16" s="124">
        <f>日工会外需国・地域別受注実績2025!P16/'2024'!P16*100</f>
        <v>0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46725</v>
      </c>
      <c r="AC16" s="219">
        <v>1.1859999999999999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0</v>
      </c>
      <c r="M17" s="241">
        <f>日工会外需国・地域別受注実績2025!L17/'2024'!L17*100</f>
        <v>0</v>
      </c>
      <c r="N17" s="234">
        <f>SUM(N16,N7)</f>
        <v>0</v>
      </c>
      <c r="O17" s="241">
        <f>日工会外需国・地域別受注実績2025!N17/'2024'!N17*100</f>
        <v>0</v>
      </c>
      <c r="P17" s="234">
        <f>SUM(P16,P7)</f>
        <v>0</v>
      </c>
      <c r="Q17" s="241">
        <f>日工会外需国・地域別受注実績2025!P17/'2024'!P17*100</f>
        <v>0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189653</v>
      </c>
      <c r="AC17" s="213">
        <v>1.234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/>
      <c r="M18" s="112">
        <f>日工会外需国・地域別受注実績2025!L18/'2024'!L18*100</f>
        <v>0</v>
      </c>
      <c r="N18" s="89"/>
      <c r="O18" s="112">
        <f>日工会外需国・地域別受注実績2025!N18/'2024'!N18*100</f>
        <v>0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13693</v>
      </c>
      <c r="AC18" s="218">
        <v>0.89300000000000002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/>
      <c r="M19" s="112">
        <f>日工会外需国・地域別受注実績2025!L19/'2024'!L19*100</f>
        <v>0</v>
      </c>
      <c r="N19" s="89"/>
      <c r="O19" s="112">
        <f>日工会外需国・地域別受注実績2025!N19/'2024'!N19*100</f>
        <v>0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8248</v>
      </c>
      <c r="AC19" s="212">
        <v>0.92100000000000004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/>
      <c r="M20" s="112">
        <f>日工会外需国・地域別受注実績2025!L20/'2024'!L20*100</f>
        <v>0</v>
      </c>
      <c r="N20" s="89"/>
      <c r="O20" s="112">
        <f>日工会外需国・地域別受注実績2025!N20/'2024'!N20*100</f>
        <v>0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6867</v>
      </c>
      <c r="AC20" s="212">
        <v>0.98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/>
      <c r="M21" s="112">
        <f>日工会外需国・地域別受注実績2025!L21/'2024'!L21*100</f>
        <v>0</v>
      </c>
      <c r="N21" s="89"/>
      <c r="O21" s="112">
        <f>日工会外需国・地域別受注実績2025!N21/'2024'!N21*100</f>
        <v>0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4273</v>
      </c>
      <c r="AC21" s="212">
        <v>0.68300000000000005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/>
      <c r="M22" s="122">
        <f>日工会外需国・地域別受注実績2025!L22/'2024'!L22*100</f>
        <v>0</v>
      </c>
      <c r="N22" s="95"/>
      <c r="O22" s="122">
        <f>日工会外需国・地域別受注実績2025!N22/'2024'!N22*100</f>
        <v>0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9353</v>
      </c>
      <c r="AC22" s="217">
        <v>0.67200000000000004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0</v>
      </c>
      <c r="M23" s="241">
        <f>日工会外需国・地域別受注実績2025!L23/'2024'!L23*100</f>
        <v>0</v>
      </c>
      <c r="N23" s="235">
        <f>SUM(N18:N22)</f>
        <v>0</v>
      </c>
      <c r="O23" s="241">
        <f>日工会外需国・地域別受注実績2025!N23/'2024'!N23*100</f>
        <v>0</v>
      </c>
      <c r="P23" s="235">
        <f>SUM(P18:P22)</f>
        <v>0</v>
      </c>
      <c r="Q23" s="241">
        <f>日工会外需国・地域別受注実績2025!P23/'2024'!P23*100</f>
        <v>0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42434</v>
      </c>
      <c r="AC23" s="213">
        <v>0.82399999999999995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/>
      <c r="M24" s="112">
        <f>日工会外需国・地域別受注実績2025!L24/'2024'!L24*100</f>
        <v>0</v>
      </c>
      <c r="N24" s="101"/>
      <c r="O24" s="112">
        <f>日工会外需国・地域別受注実績2025!N24/'2024'!N24*100</f>
        <v>0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15747</v>
      </c>
      <c r="AC24" s="218">
        <v>0.97399999999999998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/>
      <c r="M25" s="112">
        <f>日工会外需国・地域別受注実績2025!L25/'2024'!L25*100</f>
        <v>0</v>
      </c>
      <c r="N25" s="89"/>
      <c r="O25" s="112">
        <f>日工会外需国・地域別受注実績2025!N25/'2024'!N25*100</f>
        <v>0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6714</v>
      </c>
      <c r="AC25" s="212">
        <v>1.0900000000000001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/>
      <c r="M26" s="112">
        <f>日工会外需国・地域別受注実績2025!L26/'2024'!L26*100</f>
        <v>0</v>
      </c>
      <c r="N26" s="89"/>
      <c r="O26" s="112">
        <f>日工会外需国・地域別受注実績2025!N26/'2024'!N26*100</f>
        <v>0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5386</v>
      </c>
      <c r="AC26" s="212">
        <v>0.78700000000000003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/>
      <c r="M27" s="122">
        <f>日工会外需国・地域別受注実績2025!L27/'2024'!L27*100</f>
        <v>0</v>
      </c>
      <c r="N27" s="95"/>
      <c r="O27" s="122">
        <f>日工会外需国・地域別受注実績2025!N27/'2024'!N27*100</f>
        <v>0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2506</v>
      </c>
      <c r="AC27" s="217">
        <v>0.96299999999999997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/>
      <c r="M28" s="242">
        <f>日工会外需国・地域別受注実績2025!L28/'2024'!L28*100</f>
        <v>0</v>
      </c>
      <c r="N28" s="149"/>
      <c r="O28" s="242">
        <f>日工会外需国・地域別受注実績2025!N28/'2024'!N28*100</f>
        <v>0</v>
      </c>
      <c r="P28" s="149"/>
      <c r="Q28" s="242">
        <f>日工会外需国・地域別受注実績2025!P28/'2024'!P28*100</f>
        <v>0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702</v>
      </c>
      <c r="AC28" s="208">
        <v>1.708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/>
      <c r="M29" s="122">
        <f>日工会外需国・地域別受注実績2025!L29/'2024'!L29*100</f>
        <v>0</v>
      </c>
      <c r="N29" s="101"/>
      <c r="O29" s="122">
        <f>日工会外需国・地域別受注実績2025!N29/'2024'!N29*100</f>
        <v>0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 t="shared" si="0"/>
        <v>54</v>
      </c>
      <c r="AC29" s="220">
        <v>2.16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0</v>
      </c>
      <c r="M30" s="241">
        <f>日工会外需国・地域別受注実績2025!L30/'2024'!L30*100</f>
        <v>0</v>
      </c>
      <c r="N30" s="234">
        <f>SUM(N23:N24,N28:N29)</f>
        <v>0</v>
      </c>
      <c r="O30" s="241">
        <f>日工会外需国・地域別受注実績2025!N30/'2024'!N30*100</f>
        <v>0</v>
      </c>
      <c r="P30" s="234">
        <f>SUM(P23:P24,P28:P29)</f>
        <v>0</v>
      </c>
      <c r="Q30" s="241">
        <f>日工会外需国・地域別受注実績2025!P30/'2024'!P30*100</f>
        <v>0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58937</v>
      </c>
      <c r="AC30" s="213">
        <v>0.86599999999999999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/>
      <c r="M31" s="112">
        <f>日工会外需国・地域別受注実績2025!L31/'2024'!L31*100</f>
        <v>0</v>
      </c>
      <c r="N31" s="61"/>
      <c r="O31" s="112">
        <f>日工会外需国・地域別受注実績2025!N31/'2024'!N31*100</f>
        <v>0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95723</v>
      </c>
      <c r="AC31" s="218">
        <v>1.1040000000000001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/>
      <c r="M32" s="112">
        <f>日工会外需国・地域別受注実績2025!L32/'2024'!L32*100</f>
        <v>0</v>
      </c>
      <c r="N32" s="89"/>
      <c r="O32" s="112">
        <f>日工会外需国・地域別受注実績2025!N32/'2024'!N32*100</f>
        <v>0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4982</v>
      </c>
      <c r="AC32" s="212">
        <v>0.73599999999999999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/>
      <c r="M33" s="122">
        <f>日工会外需国・地域別受注実績2025!L33/'2024'!L33*100</f>
        <v>0</v>
      </c>
      <c r="N33" s="95"/>
      <c r="O33" s="122">
        <f>日工会外需国・地域別受注実績2025!N33/'2024'!N33*100</f>
        <v>0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8497</v>
      </c>
      <c r="AC33" s="217">
        <v>1.149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0</v>
      </c>
      <c r="M34" s="241">
        <f>日工会外需国・地域別受注実績2025!L34/'2024'!L34*100</f>
        <v>0</v>
      </c>
      <c r="N34" s="234">
        <f>SUM(N31:N33)</f>
        <v>0</v>
      </c>
      <c r="O34" s="241">
        <f>日工会外需国・地域別受注実績2025!N34/'2024'!N34*100</f>
        <v>0</v>
      </c>
      <c r="P34" s="234">
        <f>SUM(P31:P33)</f>
        <v>0</v>
      </c>
      <c r="Q34" s="241">
        <f>日工会外需国・地域別受注実績2025!P34/'2024'!P34*100</f>
        <v>0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109202</v>
      </c>
      <c r="AC34" s="213">
        <v>1.0820000000000001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/>
      <c r="M35" s="242">
        <f>日工会外需国・地域別受注実績2025!L35/'2024'!L35*100</f>
        <v>0</v>
      </c>
      <c r="N35" s="149"/>
      <c r="O35" s="242">
        <f>日工会外需国・地域別受注実績2025!N35/'2024'!N35*100</f>
        <v>0</v>
      </c>
      <c r="P35" s="149"/>
      <c r="Q35" s="242">
        <f>日工会外需国・地域別受注実績2025!P35/'2024'!P35*100</f>
        <v>0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3512</v>
      </c>
      <c r="AC35" s="208">
        <v>0.78100000000000003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/>
      <c r="M36" s="136">
        <f>日工会外需国・地域別受注実績2025!L36/'2024'!L36*100</f>
        <v>0</v>
      </c>
      <c r="N36" s="104"/>
      <c r="O36" s="136">
        <f>日工会外需国・地域別受注実績2025!N36/'2024'!N36*100</f>
        <v>0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751</v>
      </c>
      <c r="AC36" s="243">
        <v>2.5630000000000002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0</v>
      </c>
      <c r="M37" s="245">
        <f>日工会外需国・地域別受注実績2025!L37/'2024'!L37*100</f>
        <v>0</v>
      </c>
      <c r="N37" s="244">
        <f>SUM(N35:N36)</f>
        <v>0</v>
      </c>
      <c r="O37" s="245">
        <f>日工会外需国・地域別受注実績2025!N37/'2024'!N37*100</f>
        <v>0</v>
      </c>
      <c r="P37" s="244">
        <f>SUM(P35:P36)</f>
        <v>0</v>
      </c>
      <c r="Q37" s="245">
        <f>日工会外需国・地域別受注実績2025!P37/'2024'!P37*100</f>
        <v>0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4263</v>
      </c>
      <c r="AC37" s="246">
        <v>0.89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/>
      <c r="M38" s="242">
        <f>日工会外需国・地域別受注実績2025!L38/'2024'!L38*100</f>
        <v>0</v>
      </c>
      <c r="N38" s="247"/>
      <c r="O38" s="242">
        <f>日工会外需国・地域別受注実績2025!N38/'2024'!N38*100</f>
        <v>0</v>
      </c>
      <c r="P38" s="247"/>
      <c r="Q38" s="242">
        <f>日工会外需国・地域別受注実績2025!P38/'2024'!P38*100</f>
        <v>0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2298</v>
      </c>
      <c r="AC38" s="248">
        <v>1.1180000000000001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/>
      <c r="M39" s="122">
        <f>日工会外需国・地域別受注実績2025!L39/'2024'!L39*100</f>
        <v>0</v>
      </c>
      <c r="N39" s="249"/>
      <c r="O39" s="122">
        <f>日工会外需国・地域別受注実績2025!N39/'2024'!N39*100</f>
        <v>0</v>
      </c>
      <c r="P39" s="249"/>
      <c r="Q39" s="122">
        <f>日工会外需国・地域別受注実績2025!P39/'2024'!P39*100</f>
        <v>0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62</v>
      </c>
      <c r="AC39" s="239">
        <v>0.187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0</v>
      </c>
      <c r="M40" s="241">
        <f>日工会外需国・地域別受注実績2025!L40/'2024'!L40*100</f>
        <v>0</v>
      </c>
      <c r="N40" s="234">
        <f>SUM(N38:N39)</f>
        <v>0</v>
      </c>
      <c r="O40" s="241">
        <f>日工会外需国・地域別受注実績2025!N40/'2024'!N40*100</f>
        <v>0</v>
      </c>
      <c r="P40" s="234">
        <f>SUM(P38:P39)</f>
        <v>0</v>
      </c>
      <c r="Q40" s="241">
        <f>日工会外需国・地域別受注実績2025!P40/'2024'!P40*100</f>
        <v>0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2360</v>
      </c>
      <c r="AC40" s="213">
        <v>0.98899999999999999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/>
      <c r="M41" s="124">
        <f>日工会外需国・地域別受注実績2025!L41/'2024'!L41*100</f>
        <v>0</v>
      </c>
      <c r="N41" s="238"/>
      <c r="O41" s="124">
        <f>日工会外需国・地域別受注実績2025!N41/'2024'!N41*100</f>
        <v>0</v>
      </c>
      <c r="P41" s="238"/>
      <c r="Q41" s="124">
        <f>日工会外需国・地域別受注実績2025!P41/'2024'!P41*100</f>
        <v>0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1343</v>
      </c>
      <c r="AC41" s="237">
        <v>0.51300000000000001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/>
      <c r="M42" s="124">
        <f>日工会外需国・地域別受注実績2025!L42/'2024'!L42*100</f>
        <v>0</v>
      </c>
      <c r="N42" s="238"/>
      <c r="O42" s="124" t="e">
        <f>日工会外需国・地域別受注実績2025!N42/'2024'!N42*100</f>
        <v>#DIV/0!</v>
      </c>
      <c r="P42" s="238"/>
      <c r="Q42" s="124">
        <f>日工会外需国・地域別受注実績2025!P42/'2024'!P42*100</f>
        <v>0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495</v>
      </c>
      <c r="AC42" s="237">
        <v>1.165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0</v>
      </c>
      <c r="M43" s="122">
        <f>日工会外需国・地域別受注実績2025!L43/'2024'!L43*100</f>
        <v>0</v>
      </c>
      <c r="N43" s="101">
        <f>SUM(N17,N30,N34,N37,N40:N42)</f>
        <v>0</v>
      </c>
      <c r="O43" s="122">
        <f>日工会外需国・地域別受注実績2025!N43/'2024'!N43*100</f>
        <v>0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366253</v>
      </c>
      <c r="AC43" s="220">
        <v>1.1000000000000001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/>
      <c r="M44" s="241">
        <f>日工会外需国・地域別受注実績2025!L44/'2024'!L44*100</f>
        <v>0</v>
      </c>
      <c r="N44" s="234"/>
      <c r="O44" s="241">
        <f>日工会外需国・地域別受注実績2025!N44/'2024'!N44*100</f>
        <v>0</v>
      </c>
      <c r="P44" s="234"/>
      <c r="Q44" s="241">
        <f>日工会外需国・地域別受注実績2025!P44/'2024'!P44*100</f>
        <v>0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364034</v>
      </c>
      <c r="AC44" s="213">
        <v>1.1000000000000001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82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74"/>
      <c r="B16" s="259" t="s">
        <v>21</v>
      </c>
      <c r="C16" s="266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75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78"/>
      <c r="B16" s="259" t="s">
        <v>21</v>
      </c>
      <c r="C16" s="266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77" t="s">
        <v>73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78"/>
      <c r="B16" s="259" t="s">
        <v>21</v>
      </c>
      <c r="C16" s="266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77" t="s">
        <v>72</v>
      </c>
      <c r="B2" s="279"/>
      <c r="C2" s="279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0" t="s">
        <v>15</v>
      </c>
      <c r="B3" s="256" t="s">
        <v>16</v>
      </c>
      <c r="C3" s="257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81"/>
      <c r="B4" s="256" t="s">
        <v>18</v>
      </c>
      <c r="C4" s="257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81"/>
      <c r="B5" s="256" t="s">
        <v>19</v>
      </c>
      <c r="C5" s="257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81"/>
      <c r="B6" s="256" t="s">
        <v>20</v>
      </c>
      <c r="C6" s="257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82"/>
      <c r="B7" s="257" t="s">
        <v>21</v>
      </c>
      <c r="C7" s="257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84"/>
      <c r="B9" s="256" t="s">
        <v>23</v>
      </c>
      <c r="C9" s="286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84"/>
      <c r="B10" s="256" t="s">
        <v>24</v>
      </c>
      <c r="C10" s="286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84"/>
      <c r="B11" s="256" t="s">
        <v>43</v>
      </c>
      <c r="C11" s="286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84"/>
      <c r="B12" s="256" t="s">
        <v>44</v>
      </c>
      <c r="C12" s="286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84"/>
      <c r="B13" s="256" t="s">
        <v>45</v>
      </c>
      <c r="C13" s="286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84"/>
      <c r="B14" s="256" t="s">
        <v>25</v>
      </c>
      <c r="C14" s="286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84"/>
      <c r="B15" s="256" t="s">
        <v>20</v>
      </c>
      <c r="C15" s="286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85"/>
      <c r="B16" s="257" t="s">
        <v>21</v>
      </c>
      <c r="C16" s="286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56" t="s">
        <v>26</v>
      </c>
      <c r="B17" s="257"/>
      <c r="C17" s="286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87"/>
      <c r="B19" s="281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87"/>
      <c r="B20" s="281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87"/>
      <c r="B21" s="281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87"/>
      <c r="B22" s="281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87"/>
      <c r="B23" s="281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87"/>
      <c r="B24" s="282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87"/>
      <c r="B25" s="289" t="s">
        <v>53</v>
      </c>
      <c r="C25" s="256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87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87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87"/>
      <c r="B28" s="290" t="s">
        <v>56</v>
      </c>
      <c r="C28" s="256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87"/>
      <c r="B29" s="291" t="s">
        <v>57</v>
      </c>
      <c r="C29" s="291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97" t="s">
        <v>60</v>
      </c>
      <c r="B42" s="298"/>
      <c r="C42" s="299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92" t="s">
        <v>38</v>
      </c>
      <c r="C44" s="293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Q2" sqref="Q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7" t="s">
        <v>76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0" t="s">
        <v>15</v>
      </c>
      <c r="B3" s="256" t="s">
        <v>16</v>
      </c>
      <c r="C3" s="257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81"/>
      <c r="B4" s="256" t="s">
        <v>18</v>
      </c>
      <c r="C4" s="257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81"/>
      <c r="B5" s="256" t="s">
        <v>19</v>
      </c>
      <c r="C5" s="257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81"/>
      <c r="B6" s="256" t="s">
        <v>20</v>
      </c>
      <c r="C6" s="257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82"/>
      <c r="B7" s="257" t="s">
        <v>21</v>
      </c>
      <c r="C7" s="257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84"/>
      <c r="B9" s="256" t="s">
        <v>23</v>
      </c>
      <c r="C9" s="286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84"/>
      <c r="B10" s="256" t="s">
        <v>24</v>
      </c>
      <c r="C10" s="286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84"/>
      <c r="B11" s="256" t="s">
        <v>43</v>
      </c>
      <c r="C11" s="286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84"/>
      <c r="B12" s="256" t="s">
        <v>44</v>
      </c>
      <c r="C12" s="286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84"/>
      <c r="B13" s="256" t="s">
        <v>45</v>
      </c>
      <c r="C13" s="286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84"/>
      <c r="B14" s="256" t="s">
        <v>25</v>
      </c>
      <c r="C14" s="286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84"/>
      <c r="B15" s="256" t="s">
        <v>20</v>
      </c>
      <c r="C15" s="286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85"/>
      <c r="B16" s="257" t="s">
        <v>21</v>
      </c>
      <c r="C16" s="286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56" t="s">
        <v>26</v>
      </c>
      <c r="B17" s="257"/>
      <c r="C17" s="286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87"/>
      <c r="B19" s="281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87"/>
      <c r="B20" s="281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87"/>
      <c r="B21" s="281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87"/>
      <c r="B22" s="281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87"/>
      <c r="B23" s="281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87"/>
      <c r="B24" s="282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87"/>
      <c r="B25" s="289" t="s">
        <v>53</v>
      </c>
      <c r="C25" s="256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87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87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87"/>
      <c r="B28" s="290" t="s">
        <v>56</v>
      </c>
      <c r="C28" s="256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87"/>
      <c r="B29" s="291" t="s">
        <v>57</v>
      </c>
      <c r="C29" s="291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97" t="s">
        <v>60</v>
      </c>
      <c r="B42" s="298"/>
      <c r="C42" s="299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92" t="s">
        <v>38</v>
      </c>
      <c r="C44" s="293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7" t="s">
        <v>77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0" t="s">
        <v>15</v>
      </c>
      <c r="B3" s="256" t="s">
        <v>16</v>
      </c>
      <c r="C3" s="257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81"/>
      <c r="B4" s="256" t="s">
        <v>18</v>
      </c>
      <c r="C4" s="257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81"/>
      <c r="B5" s="256" t="s">
        <v>19</v>
      </c>
      <c r="C5" s="257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81"/>
      <c r="B6" s="256" t="s">
        <v>20</v>
      </c>
      <c r="C6" s="257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82"/>
      <c r="B7" s="257" t="s">
        <v>21</v>
      </c>
      <c r="C7" s="257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84"/>
      <c r="B9" s="256" t="s">
        <v>23</v>
      </c>
      <c r="C9" s="286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84"/>
      <c r="B10" s="256" t="s">
        <v>24</v>
      </c>
      <c r="C10" s="286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84"/>
      <c r="B11" s="256" t="s">
        <v>43</v>
      </c>
      <c r="C11" s="286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84"/>
      <c r="B12" s="256" t="s">
        <v>44</v>
      </c>
      <c r="C12" s="286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84"/>
      <c r="B13" s="256" t="s">
        <v>45</v>
      </c>
      <c r="C13" s="286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84"/>
      <c r="B14" s="256" t="s">
        <v>25</v>
      </c>
      <c r="C14" s="286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84"/>
      <c r="B15" s="256" t="s">
        <v>20</v>
      </c>
      <c r="C15" s="286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85"/>
      <c r="B16" s="257" t="s">
        <v>21</v>
      </c>
      <c r="C16" s="286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56" t="s">
        <v>26</v>
      </c>
      <c r="B17" s="257"/>
      <c r="C17" s="286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87"/>
      <c r="B19" s="281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87"/>
      <c r="B20" s="281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87"/>
      <c r="B21" s="281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87"/>
      <c r="B22" s="281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87"/>
      <c r="B23" s="281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87"/>
      <c r="B24" s="282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87"/>
      <c r="B25" s="289" t="s">
        <v>53</v>
      </c>
      <c r="C25" s="256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87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87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87"/>
      <c r="B28" s="290" t="s">
        <v>56</v>
      </c>
      <c r="C28" s="256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87"/>
      <c r="B29" s="291" t="s">
        <v>57</v>
      </c>
      <c r="C29" s="291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97" t="s">
        <v>60</v>
      </c>
      <c r="B42" s="298"/>
      <c r="C42" s="299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92" t="s">
        <v>38</v>
      </c>
      <c r="C44" s="293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2025-05-22T09:21:09Z</dcterms:modified>
</cp:coreProperties>
</file>