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\"/>
    </mc:Choice>
  </mc:AlternateContent>
  <xr:revisionPtr revIDLastSave="0" documentId="13_ncr:1_{47F4E9EB-605B-4709-86BA-245CE4334509}" xr6:coauthVersionLast="47" xr6:coauthVersionMax="47" xr10:uidLastSave="{00000000-0000-0000-0000-000000000000}"/>
  <bookViews>
    <workbookView xWindow="-120" yWindow="-120" windowWidth="29040" windowHeight="15720" xr2:uid="{446CC002-F2D1-4997-9E93-228E235FB43C}"/>
  </bookViews>
  <sheets>
    <sheet name="日工会　工作機械業種別受注額_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<sst xmlns="http://schemas.openxmlformats.org/spreadsheetml/2006/main" count="70" uniqueCount="66">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</sst>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2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" fontId="9" fillId="0" borderId="15" xfId="0" applyNumberFormat="1" applyFont="1" applyBorder="1" applyAlignment="1">
      <alignment horizontal="right" vertical="top" indent="1" shrinkToFit="1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178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3" fontId="9" fillId="0" borderId="15" xfId="0" applyNumberFormat="1" applyFont="1" applyBorder="1" applyAlignment="1">
      <alignment horizontal="right" vertical="top" indent="1" shrinkToFit="1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177" fontId="10" fillId="3" borderId="14" xfId="0" applyNumberFormat="1" applyFont="1" applyFill="1" applyBorder="1" applyAlignment="1">
      <alignment horizontal="right" vertical="center" shrinkToFit="1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9" fontId="8" fillId="0" borderId="13" xfId="0" applyNumberFormat="1" applyFont="1" applyBorder="1" applyAlignment="1">
      <alignment horizontal="center" vertical="center" shrinkToFit="1"/>
    </xf>
    <xf numFmtId="3" fontId="9" fillId="3" borderId="15" xfId="0" applyNumberFormat="1" applyFont="1" applyFill="1" applyBorder="1" applyAlignment="1">
      <alignment horizontal="right" vertical="top" indent="1" shrinkToFit="1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</cellXfs>
  <cellStyles count="2"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5" sqref="P5:R30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6" width="7.75" style="3" customWidth="1"/>
    <col min="7" max="7" width="6.75" style="3" customWidth="1"/>
    <col min="8" max="15" width="5.83203125" style="3" bestFit="1" customWidth="1"/>
    <col min="16" max="16" width="6.5" style="10" bestFit="1" customWidth="1"/>
    <col min="17" max="17" width="4.4140625" style="11" bestFit="1" customWidth="1"/>
    <col min="18" max="18" width="7.7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69" t="s">
        <v>6</v>
      </c>
      <c r="E3" s="67" t="s">
        <v>7</v>
      </c>
      <c r="F3" s="65" t="s">
        <v>8</v>
      </c>
      <c r="G3" s="65" t="s">
        <v>9</v>
      </c>
      <c r="H3" s="67" t="s">
        <v>10</v>
      </c>
      <c r="I3" s="65" t="s">
        <v>11</v>
      </c>
      <c r="J3" s="65" t="s">
        <v>12</v>
      </c>
      <c r="K3" s="65" t="s">
        <v>13</v>
      </c>
      <c r="L3" s="67" t="s">
        <v>14</v>
      </c>
      <c r="M3" s="65" t="s">
        <v>15</v>
      </c>
      <c r="N3" s="65" t="s">
        <v>16</v>
      </c>
      <c r="O3" s="65" t="s">
        <v>17</v>
      </c>
      <c r="P3" s="71" t="s">
        <v>18</v>
      </c>
      <c r="Q3" s="73" t="s">
        <v>19</v>
      </c>
      <c r="R3" s="15" t="s">
        <v>20</v>
      </c>
    </row>
    <row r="4" spans="1:18" ht="19.5" thickBot="1" x14ac:dyDescent="0.2">
      <c r="A4" s="75" t="s">
        <v>21</v>
      </c>
      <c r="B4" s="76"/>
      <c r="C4" s="77"/>
      <c r="D4" s="70"/>
      <c r="E4" s="68"/>
      <c r="F4" s="66"/>
      <c r="G4" s="66"/>
      <c r="H4" s="68"/>
      <c r="I4" s="66"/>
      <c r="J4" s="66"/>
      <c r="K4" s="66"/>
      <c r="L4" s="68"/>
      <c r="M4" s="66"/>
      <c r="N4" s="66"/>
      <c r="O4" s="66"/>
      <c r="P4" s="72"/>
      <c r="Q4" s="74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20">
        <v>849</v>
      </c>
      <c r="E5" s="21"/>
      <c r="F5" s="21"/>
      <c r="G5" s="21"/>
      <c r="H5" s="21"/>
      <c r="I5" s="21"/>
      <c r="J5" s="21"/>
      <c r="K5" s="21"/>
      <c r="L5" s="22"/>
      <c r="M5" s="23"/>
      <c r="N5" s="22"/>
      <c r="O5" s="21"/>
      <c r="P5" s="21">
        <f t="shared" ref="P5:P16" si="0">SUM(D5:O5)</f>
        <v>849</v>
      </c>
      <c r="Q5" s="24">
        <v>38.6</v>
      </c>
      <c r="R5" s="24">
        <v>103.4</v>
      </c>
    </row>
    <row r="6" spans="1:18" x14ac:dyDescent="0.15">
      <c r="A6" s="25"/>
      <c r="B6" s="26" t="s">
        <v>25</v>
      </c>
      <c r="C6" s="27" t="s">
        <v>26</v>
      </c>
      <c r="D6" s="28">
        <v>3377</v>
      </c>
      <c r="E6" s="29"/>
      <c r="F6" s="29"/>
      <c r="G6" s="29"/>
      <c r="H6" s="29"/>
      <c r="I6" s="29"/>
      <c r="J6" s="29"/>
      <c r="K6" s="29"/>
      <c r="L6" s="22"/>
      <c r="M6" s="22"/>
      <c r="N6" s="22"/>
      <c r="O6" s="29"/>
      <c r="P6" s="29">
        <f t="shared" si="0"/>
        <v>3377</v>
      </c>
      <c r="Q6" s="24">
        <v>110.7</v>
      </c>
      <c r="R6" s="24">
        <v>140.19999999999999</v>
      </c>
    </row>
    <row r="7" spans="1:18" x14ac:dyDescent="0.15">
      <c r="A7" s="78" t="s">
        <v>27</v>
      </c>
      <c r="B7" s="30" t="s">
        <v>28</v>
      </c>
      <c r="C7" s="31" t="s">
        <v>29</v>
      </c>
      <c r="D7" s="28">
        <v>11854</v>
      </c>
      <c r="E7" s="29"/>
      <c r="F7" s="29"/>
      <c r="G7" s="29"/>
      <c r="H7" s="29"/>
      <c r="I7" s="29"/>
      <c r="J7" s="29"/>
      <c r="K7" s="29"/>
      <c r="L7" s="22"/>
      <c r="M7" s="22"/>
      <c r="N7" s="22"/>
      <c r="O7" s="29"/>
      <c r="P7" s="29">
        <f t="shared" si="0"/>
        <v>11854</v>
      </c>
      <c r="Q7" s="24">
        <v>78.599999999999994</v>
      </c>
      <c r="R7" s="24">
        <v>96.5</v>
      </c>
    </row>
    <row r="8" spans="1:18" hidden="1" x14ac:dyDescent="0.15">
      <c r="A8" s="78"/>
      <c r="B8" s="32"/>
      <c r="C8" s="33" t="s">
        <v>30</v>
      </c>
      <c r="D8" s="20">
        <v>744</v>
      </c>
      <c r="E8" s="29"/>
      <c r="F8" s="29"/>
      <c r="G8" s="29"/>
      <c r="H8" s="29"/>
      <c r="I8" s="29"/>
      <c r="J8" s="29"/>
      <c r="K8" s="29"/>
      <c r="L8" s="23"/>
      <c r="M8" s="23"/>
      <c r="N8" s="23"/>
      <c r="O8" s="29"/>
      <c r="P8" s="29">
        <f t="shared" si="0"/>
        <v>744</v>
      </c>
      <c r="Q8" s="24">
        <v>274.5</v>
      </c>
      <c r="R8" s="24">
        <v>59.9</v>
      </c>
    </row>
    <row r="9" spans="1:18" x14ac:dyDescent="0.15">
      <c r="A9" s="78"/>
      <c r="B9" s="34" t="s">
        <v>31</v>
      </c>
      <c r="C9" s="35" t="s">
        <v>32</v>
      </c>
      <c r="D9" s="20">
        <v>896</v>
      </c>
      <c r="E9" s="29"/>
      <c r="F9" s="29"/>
      <c r="G9" s="29"/>
      <c r="H9" s="29"/>
      <c r="I9" s="29"/>
      <c r="J9" s="29"/>
      <c r="K9" s="29"/>
      <c r="L9" s="22"/>
      <c r="M9" s="22"/>
      <c r="N9" s="22"/>
      <c r="O9" s="29"/>
      <c r="P9" s="29">
        <f t="shared" si="0"/>
        <v>896</v>
      </c>
      <c r="Q9" s="24">
        <v>107.2</v>
      </c>
      <c r="R9" s="24">
        <v>44.7</v>
      </c>
    </row>
    <row r="10" spans="1:18" x14ac:dyDescent="0.15">
      <c r="A10" s="78"/>
      <c r="B10" s="30" t="s">
        <v>33</v>
      </c>
      <c r="C10" s="31" t="s">
        <v>34</v>
      </c>
      <c r="D10" s="28">
        <v>5973</v>
      </c>
      <c r="E10" s="29"/>
      <c r="F10" s="29"/>
      <c r="G10" s="29"/>
      <c r="H10" s="29"/>
      <c r="I10" s="29"/>
      <c r="J10" s="29"/>
      <c r="K10" s="29"/>
      <c r="L10" s="22"/>
      <c r="M10" s="22"/>
      <c r="N10" s="22"/>
      <c r="O10" s="29"/>
      <c r="P10" s="29">
        <f t="shared" si="0"/>
        <v>5973</v>
      </c>
      <c r="Q10" s="24">
        <v>69.099999999999994</v>
      </c>
      <c r="R10" s="24">
        <v>85.2</v>
      </c>
    </row>
    <row r="11" spans="1:18" x14ac:dyDescent="0.15">
      <c r="A11" s="78"/>
      <c r="B11" s="32" t="s">
        <v>31</v>
      </c>
      <c r="C11" s="36" t="s">
        <v>35</v>
      </c>
      <c r="D11" s="28">
        <v>3675</v>
      </c>
      <c r="E11" s="29"/>
      <c r="F11" s="29"/>
      <c r="G11" s="29"/>
      <c r="H11" s="29"/>
      <c r="I11" s="29"/>
      <c r="J11" s="29"/>
      <c r="K11" s="29"/>
      <c r="L11" s="22"/>
      <c r="M11" s="22"/>
      <c r="N11" s="22"/>
      <c r="O11" s="29"/>
      <c r="P11" s="29">
        <f>SUM(D11:O11)</f>
        <v>3675</v>
      </c>
      <c r="Q11" s="24">
        <v>69.900000000000006</v>
      </c>
      <c r="R11" s="24">
        <v>69.3</v>
      </c>
    </row>
    <row r="12" spans="1:18" x14ac:dyDescent="0.15">
      <c r="A12" s="78"/>
      <c r="B12" s="37" t="s">
        <v>36</v>
      </c>
      <c r="C12" s="27" t="s">
        <v>37</v>
      </c>
      <c r="D12" s="28">
        <v>1919</v>
      </c>
      <c r="E12" s="29"/>
      <c r="F12" s="29"/>
      <c r="G12" s="29"/>
      <c r="H12" s="29"/>
      <c r="I12" s="29"/>
      <c r="J12" s="29"/>
      <c r="K12" s="29"/>
      <c r="L12" s="22"/>
      <c r="M12" s="22"/>
      <c r="N12" s="22"/>
      <c r="O12" s="29"/>
      <c r="P12" s="29">
        <f t="shared" si="0"/>
        <v>1919</v>
      </c>
      <c r="Q12" s="24">
        <v>70.599999999999994</v>
      </c>
      <c r="R12" s="24">
        <v>80.2</v>
      </c>
    </row>
    <row r="13" spans="1:18" x14ac:dyDescent="0.15">
      <c r="A13" s="78"/>
      <c r="B13" s="37" t="s">
        <v>38</v>
      </c>
      <c r="C13" s="27" t="s">
        <v>39</v>
      </c>
      <c r="D13" s="28">
        <v>2411</v>
      </c>
      <c r="E13" s="29"/>
      <c r="F13" s="29"/>
      <c r="G13" s="29"/>
      <c r="H13" s="29"/>
      <c r="I13" s="29"/>
      <c r="J13" s="29"/>
      <c r="K13" s="29"/>
      <c r="L13" s="22"/>
      <c r="M13" s="22"/>
      <c r="N13" s="22"/>
      <c r="O13" s="29"/>
      <c r="P13" s="29">
        <f t="shared" si="0"/>
        <v>2411</v>
      </c>
      <c r="Q13" s="24">
        <v>113.1</v>
      </c>
      <c r="R13" s="24">
        <v>143.69999999999999</v>
      </c>
    </row>
    <row r="14" spans="1:18" x14ac:dyDescent="0.15">
      <c r="A14" s="78"/>
      <c r="B14" s="38" t="s">
        <v>40</v>
      </c>
      <c r="C14" s="39" t="s">
        <v>41</v>
      </c>
      <c r="D14" s="62">
        <v>4330</v>
      </c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0"/>
      <c r="P14" s="40">
        <f t="shared" si="0"/>
        <v>4330</v>
      </c>
      <c r="Q14" s="42">
        <v>89.3</v>
      </c>
      <c r="R14" s="42">
        <v>106.4</v>
      </c>
    </row>
    <row r="15" spans="1:18" x14ac:dyDescent="0.15">
      <c r="A15" s="79"/>
      <c r="B15" s="30" t="s">
        <v>42</v>
      </c>
      <c r="C15" s="43" t="s">
        <v>43</v>
      </c>
      <c r="D15" s="28">
        <v>2038</v>
      </c>
      <c r="E15" s="29"/>
      <c r="F15" s="29"/>
      <c r="G15" s="29"/>
      <c r="H15" s="29"/>
      <c r="I15" s="29"/>
      <c r="J15" s="29"/>
      <c r="K15" s="29"/>
      <c r="L15" s="22"/>
      <c r="M15" s="22"/>
      <c r="N15" s="22"/>
      <c r="O15" s="29"/>
      <c r="P15" s="29">
        <f t="shared" si="0"/>
        <v>2038</v>
      </c>
      <c r="Q15" s="24">
        <v>70.2</v>
      </c>
      <c r="R15" s="24">
        <v>150.19999999999999</v>
      </c>
    </row>
    <row r="16" spans="1:18" x14ac:dyDescent="0.15">
      <c r="A16" s="79"/>
      <c r="B16" s="34"/>
      <c r="C16" s="44" t="s">
        <v>44</v>
      </c>
      <c r="D16" s="20">
        <v>682</v>
      </c>
      <c r="E16" s="29"/>
      <c r="F16" s="29"/>
      <c r="G16" s="29"/>
      <c r="H16" s="29"/>
      <c r="I16" s="29"/>
      <c r="J16" s="29"/>
      <c r="K16" s="29"/>
      <c r="L16" s="22"/>
      <c r="M16" s="22"/>
      <c r="N16" s="23"/>
      <c r="O16" s="29"/>
      <c r="P16" s="29">
        <f t="shared" si="0"/>
        <v>682</v>
      </c>
      <c r="Q16" s="24">
        <v>37.299999999999997</v>
      </c>
      <c r="R16" s="24">
        <v>103.8</v>
      </c>
    </row>
    <row r="17" spans="1:18" x14ac:dyDescent="0.15">
      <c r="A17" s="79"/>
      <c r="B17" s="45" t="s">
        <v>45</v>
      </c>
      <c r="C17" s="39" t="s">
        <v>46</v>
      </c>
      <c r="D17" s="62">
        <v>24195</v>
      </c>
      <c r="E17" s="40"/>
      <c r="F17" s="40"/>
      <c r="G17" s="40"/>
      <c r="H17" s="40"/>
      <c r="I17" s="40"/>
      <c r="J17" s="40"/>
      <c r="K17" s="40"/>
      <c r="L17" s="40"/>
      <c r="M17" s="41"/>
      <c r="N17" s="41"/>
      <c r="O17" s="40"/>
      <c r="P17" s="40">
        <f t="shared" ref="P17" si="1">SUM(P7,P10,P14,P15)</f>
        <v>24195</v>
      </c>
      <c r="Q17" s="42">
        <v>76.900000000000006</v>
      </c>
      <c r="R17" s="42">
        <v>97.9</v>
      </c>
    </row>
    <row r="18" spans="1:18" x14ac:dyDescent="0.15">
      <c r="A18" s="46"/>
      <c r="B18" s="26" t="s">
        <v>47</v>
      </c>
      <c r="C18" s="27" t="s">
        <v>48</v>
      </c>
      <c r="D18" s="28">
        <v>2513</v>
      </c>
      <c r="E18" s="29"/>
      <c r="F18" s="29"/>
      <c r="G18" s="29"/>
      <c r="H18" s="29"/>
      <c r="I18" s="29"/>
      <c r="J18" s="29"/>
      <c r="K18" s="29"/>
      <c r="L18" s="22"/>
      <c r="M18" s="22"/>
      <c r="N18" s="22"/>
      <c r="O18" s="29"/>
      <c r="P18" s="29">
        <f>SUM(D18:O18)</f>
        <v>2513</v>
      </c>
      <c r="Q18" s="24">
        <v>138.6</v>
      </c>
      <c r="R18" s="24">
        <v>199.1</v>
      </c>
    </row>
    <row r="19" spans="1:18" x14ac:dyDescent="0.15">
      <c r="A19" s="46"/>
      <c r="B19" s="26" t="s">
        <v>49</v>
      </c>
      <c r="C19" s="27" t="s">
        <v>50</v>
      </c>
      <c r="D19" s="20">
        <v>48</v>
      </c>
      <c r="E19" s="29"/>
      <c r="F19" s="29"/>
      <c r="G19" s="29"/>
      <c r="H19" s="29"/>
      <c r="I19" s="29"/>
      <c r="J19" s="29"/>
      <c r="K19" s="29"/>
      <c r="L19" s="23"/>
      <c r="M19" s="23"/>
      <c r="N19" s="23"/>
      <c r="O19" s="29"/>
      <c r="P19" s="29">
        <f>SUM(D19:O19)</f>
        <v>48</v>
      </c>
      <c r="Q19" s="24">
        <v>37.200000000000003</v>
      </c>
      <c r="R19" s="24">
        <v>30.6</v>
      </c>
    </row>
    <row r="20" spans="1:18" x14ac:dyDescent="0.15">
      <c r="A20" s="46"/>
      <c r="B20" s="26" t="s">
        <v>51</v>
      </c>
      <c r="C20" s="47" t="s">
        <v>52</v>
      </c>
      <c r="D20" s="20">
        <v>709</v>
      </c>
      <c r="E20" s="29"/>
      <c r="F20" s="29"/>
      <c r="G20" s="29"/>
      <c r="H20" s="29"/>
      <c r="I20" s="29"/>
      <c r="J20" s="29"/>
      <c r="K20" s="29"/>
      <c r="L20" s="23"/>
      <c r="M20" s="23"/>
      <c r="N20" s="23"/>
      <c r="O20" s="29"/>
      <c r="P20" s="29">
        <f>SUM(D20:O20)</f>
        <v>709</v>
      </c>
      <c r="Q20" s="24">
        <v>78.400000000000006</v>
      </c>
      <c r="R20" s="24">
        <v>82.5</v>
      </c>
    </row>
    <row r="21" spans="1:18" x14ac:dyDescent="0.15">
      <c r="A21" s="46"/>
      <c r="B21" s="26" t="s">
        <v>53</v>
      </c>
      <c r="C21" s="27" t="s">
        <v>54</v>
      </c>
      <c r="D21" s="20">
        <v>305</v>
      </c>
      <c r="E21" s="29"/>
      <c r="F21" s="29"/>
      <c r="G21" s="29"/>
      <c r="H21" s="29"/>
      <c r="I21" s="29"/>
      <c r="J21" s="29"/>
      <c r="K21" s="29"/>
      <c r="L21" s="23"/>
      <c r="M21" s="23"/>
      <c r="N21" s="23"/>
      <c r="O21" s="29"/>
      <c r="P21" s="29">
        <f>SUM(D21:O21)</f>
        <v>305</v>
      </c>
      <c r="Q21" s="24">
        <v>85.9</v>
      </c>
      <c r="R21" s="24">
        <v>81.3</v>
      </c>
    </row>
    <row r="22" spans="1:18" x14ac:dyDescent="0.15">
      <c r="A22" s="63" t="s">
        <v>55</v>
      </c>
      <c r="B22" s="64"/>
      <c r="C22" s="48" t="s">
        <v>56</v>
      </c>
      <c r="D22" s="62">
        <v>31996</v>
      </c>
      <c r="E22" s="40"/>
      <c r="F22" s="40"/>
      <c r="G22" s="40"/>
      <c r="H22" s="40"/>
      <c r="I22" s="40"/>
      <c r="J22" s="49"/>
      <c r="K22" s="49"/>
      <c r="L22" s="40"/>
      <c r="M22" s="41"/>
      <c r="N22" s="41"/>
      <c r="O22" s="40"/>
      <c r="P22" s="40">
        <f t="shared" ref="P22" si="2">SUM(P5:P6,P17:P21)</f>
        <v>31996</v>
      </c>
      <c r="Q22" s="42">
        <v>80.099999999999994</v>
      </c>
      <c r="R22" s="42">
        <v>104.6</v>
      </c>
    </row>
    <row r="23" spans="1:18" x14ac:dyDescent="0.15">
      <c r="A23" s="46"/>
      <c r="B23" s="26" t="s">
        <v>57</v>
      </c>
      <c r="C23" s="27" t="s">
        <v>58</v>
      </c>
      <c r="D23" s="28">
        <v>84150</v>
      </c>
      <c r="E23" s="29"/>
      <c r="F23" s="29"/>
      <c r="G23" s="29"/>
      <c r="H23" s="29"/>
      <c r="I23" s="29"/>
      <c r="J23" s="29"/>
      <c r="K23" s="29"/>
      <c r="L23" s="22"/>
      <c r="M23" s="22"/>
      <c r="N23" s="22"/>
      <c r="O23" s="29"/>
      <c r="P23" s="29">
        <f>SUM(D23:O23)</f>
        <v>84150</v>
      </c>
      <c r="Q23" s="24">
        <v>81.599999999999994</v>
      </c>
      <c r="R23" s="24">
        <v>104.7</v>
      </c>
    </row>
    <row r="24" spans="1:18" x14ac:dyDescent="0.15">
      <c r="A24" s="63" t="s">
        <v>59</v>
      </c>
      <c r="B24" s="64"/>
      <c r="C24" s="39" t="s">
        <v>60</v>
      </c>
      <c r="D24" s="62">
        <v>116146</v>
      </c>
      <c r="E24" s="40"/>
      <c r="F24" s="40"/>
      <c r="G24" s="40"/>
      <c r="H24" s="40"/>
      <c r="I24" s="40"/>
      <c r="J24" s="40"/>
      <c r="K24" s="40"/>
      <c r="L24" s="40"/>
      <c r="M24" s="41"/>
      <c r="N24" s="41"/>
      <c r="O24" s="40"/>
      <c r="P24" s="40">
        <f>SUM(D24:O24)</f>
        <v>116146</v>
      </c>
      <c r="Q24" s="42">
        <v>81.2</v>
      </c>
      <c r="R24" s="42">
        <v>104.7</v>
      </c>
    </row>
    <row r="25" spans="1:18" x14ac:dyDescent="0.15">
      <c r="A25" s="46"/>
      <c r="B25" s="50"/>
      <c r="C25" s="51" t="s">
        <v>61</v>
      </c>
      <c r="D25" s="28">
        <v>113797</v>
      </c>
      <c r="E25" s="29"/>
      <c r="F25" s="29"/>
      <c r="G25" s="29"/>
      <c r="H25" s="29"/>
      <c r="I25" s="29"/>
      <c r="J25" s="29"/>
      <c r="K25" s="29"/>
      <c r="L25" s="22"/>
      <c r="M25" s="22"/>
      <c r="N25" s="22"/>
      <c r="O25" s="29"/>
      <c r="P25" s="29">
        <f>SUM(D25:O25)</f>
        <v>113797</v>
      </c>
      <c r="Q25" s="24">
        <v>80.8</v>
      </c>
      <c r="R25" s="24">
        <v>104.4</v>
      </c>
    </row>
    <row r="26" spans="1:18" x14ac:dyDescent="0.15">
      <c r="A26" s="52"/>
      <c r="B26" s="52"/>
      <c r="C26" s="51" t="s">
        <v>31</v>
      </c>
      <c r="D26" s="22"/>
      <c r="E26" s="53"/>
      <c r="F26" s="53"/>
      <c r="G26" s="53"/>
      <c r="H26" s="53"/>
      <c r="I26" s="53"/>
      <c r="J26" s="53"/>
      <c r="K26" s="53"/>
      <c r="L26" s="53"/>
      <c r="M26" s="54"/>
      <c r="N26" s="53"/>
      <c r="O26" s="53"/>
      <c r="P26" s="61"/>
      <c r="Q26" s="55"/>
      <c r="R26" s="55"/>
    </row>
    <row r="27" spans="1:18" x14ac:dyDescent="0.15">
      <c r="A27" s="56"/>
      <c r="B27" s="57"/>
      <c r="C27" s="31" t="s">
        <v>62</v>
      </c>
      <c r="D27" s="28">
        <v>111314</v>
      </c>
      <c r="E27" s="29"/>
      <c r="F27" s="29"/>
      <c r="G27" s="29"/>
      <c r="H27" s="29"/>
      <c r="I27" s="29"/>
      <c r="J27" s="29"/>
      <c r="K27" s="29"/>
      <c r="L27" s="22"/>
      <c r="M27" s="22"/>
      <c r="N27" s="22"/>
      <c r="O27" s="29"/>
      <c r="P27" s="29">
        <f t="shared" ref="P27:P28" si="3">SUM(D27:O27)</f>
        <v>111314</v>
      </c>
      <c r="Q27" s="24">
        <v>66.099999999999994</v>
      </c>
      <c r="R27" s="24">
        <v>103.1</v>
      </c>
    </row>
    <row r="28" spans="1:18" x14ac:dyDescent="0.15">
      <c r="A28" s="17"/>
      <c r="B28" s="58"/>
      <c r="C28" s="59" t="s">
        <v>63</v>
      </c>
      <c r="D28" s="28">
        <v>109921</v>
      </c>
      <c r="E28" s="29"/>
      <c r="F28" s="29"/>
      <c r="G28" s="29"/>
      <c r="H28" s="29"/>
      <c r="I28" s="29"/>
      <c r="J28" s="29"/>
      <c r="K28" s="29"/>
      <c r="L28" s="22"/>
      <c r="M28" s="22"/>
      <c r="N28" s="22"/>
      <c r="O28" s="29"/>
      <c r="P28" s="29">
        <f t="shared" si="3"/>
        <v>109921</v>
      </c>
      <c r="Q28" s="24">
        <v>66</v>
      </c>
      <c r="R28" s="24">
        <v>103.4</v>
      </c>
    </row>
    <row r="29" spans="1:18" x14ac:dyDescent="0.15">
      <c r="A29" s="56"/>
      <c r="B29" s="57"/>
      <c r="C29" s="31" t="s">
        <v>64</v>
      </c>
      <c r="D29" s="28">
        <v>772657</v>
      </c>
      <c r="E29" s="29"/>
      <c r="F29" s="29"/>
      <c r="G29" s="29"/>
      <c r="H29" s="29"/>
      <c r="I29" s="29"/>
      <c r="J29" s="29"/>
      <c r="K29" s="29"/>
      <c r="L29" s="22"/>
      <c r="M29" s="22"/>
      <c r="N29" s="22"/>
      <c r="O29" s="29"/>
      <c r="P29" s="29">
        <v>767825</v>
      </c>
      <c r="Q29" s="24">
        <v>100.6</v>
      </c>
      <c r="R29" s="24">
        <v>98</v>
      </c>
    </row>
    <row r="30" spans="1:18" x14ac:dyDescent="0.15">
      <c r="A30" s="17"/>
      <c r="B30" s="58"/>
      <c r="C30" s="59" t="s">
        <v>63</v>
      </c>
      <c r="D30" s="28">
        <v>750146</v>
      </c>
      <c r="E30" s="29"/>
      <c r="F30" s="29"/>
      <c r="G30" s="29"/>
      <c r="H30" s="29"/>
      <c r="I30" s="29"/>
      <c r="J30" s="29"/>
      <c r="K30" s="29"/>
      <c r="L30" s="22"/>
      <c r="M30" s="22"/>
      <c r="N30" s="22"/>
      <c r="O30" s="29"/>
      <c r="P30" s="29">
        <v>746270</v>
      </c>
      <c r="Q30" s="24">
        <v>100.5</v>
      </c>
      <c r="R30" s="24">
        <v>98.3</v>
      </c>
    </row>
    <row r="31" spans="1:18" ht="19.5" x14ac:dyDescent="0.15">
      <c r="A31" s="60" t="s">
        <v>65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</sheetData>
  <mergeCells count="18">
    <mergeCell ref="P3:P4"/>
    <mergeCell ref="Q3:Q4"/>
    <mergeCell ref="A4:C4"/>
    <mergeCell ref="A7:A17"/>
    <mergeCell ref="A22:B22"/>
    <mergeCell ref="N3:N4"/>
    <mergeCell ref="O3:O4"/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2025-02-25T10:09:36Z</dcterms:modified>
</cp:coreProperties>
</file>