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tda-nas001\事務局\☆速報確報メーリングリスト\確報3\2024年度\"/>
    </mc:Choice>
  </mc:AlternateContent>
  <xr:revisionPtr revIDLastSave="0" documentId="13_ncr:1_{307E4C23-2DFE-4F41-87EF-002CF0FD4F02}" xr6:coauthVersionLast="47" xr6:coauthVersionMax="47" xr10:uidLastSave="{00000000-0000-0000-0000-000000000000}"/>
  <bookViews>
    <workbookView xWindow="28785" yWindow="-15" windowWidth="14400" windowHeight="15510" xr2:uid="{446CC002-F2D1-4997-9E93-228E235FB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<sst xmlns="http://schemas.openxmlformats.org/spreadsheetml/2006/main" count="70" uniqueCount="66">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</sst>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9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right" vertical="center" wrapText="1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1" fontId="6" fillId="0" borderId="12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1" fillId="0" borderId="11" xfId="0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3" fontId="6" fillId="0" borderId="16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1" fillId="0" borderId="15" xfId="0" applyNumberFormat="1" applyFont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49" fontId="5" fillId="0" borderId="1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/>
    </xf>
    <xf numFmtId="3" fontId="6" fillId="3" borderId="16" xfId="0" applyNumberFormat="1" applyFont="1" applyFill="1" applyBorder="1" applyAlignment="1">
      <alignment horizontal="right" vertical="center" shrinkToFit="1"/>
    </xf>
    <xf numFmtId="177" fontId="5" fillId="3" borderId="15" xfId="0" applyNumberFormat="1" applyFont="1" applyFill="1" applyBorder="1" applyAlignment="1">
      <alignment horizontal="right" vertical="center" shrinkToFit="1"/>
    </xf>
    <xf numFmtId="177" fontId="1" fillId="3" borderId="15" xfId="0" applyNumberFormat="1" applyFont="1" applyFill="1" applyBorder="1" applyAlignment="1">
      <alignment horizontal="right" vertical="center" shrinkToFit="1"/>
    </xf>
    <xf numFmtId="0" fontId="5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right" vertical="center" shrinkToFit="1"/>
    </xf>
    <xf numFmtId="49" fontId="5" fillId="3" borderId="14" xfId="0" applyNumberFormat="1" applyFont="1" applyFill="1" applyBorder="1" applyAlignment="1">
      <alignment horizontal="right" vertical="center"/>
    </xf>
    <xf numFmtId="49" fontId="5" fillId="0" borderId="1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distributed" vertical="center"/>
    </xf>
    <xf numFmtId="0" fontId="8" fillId="3" borderId="15" xfId="0" applyFont="1" applyFill="1" applyBorder="1" applyAlignment="1">
      <alignment horizontal="distributed" vertical="center"/>
    </xf>
    <xf numFmtId="177" fontId="8" fillId="3" borderId="15" xfId="0" applyNumberFormat="1" applyFont="1" applyFill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shrinkToFit="1"/>
    </xf>
    <xf numFmtId="179" fontId="1" fillId="0" borderId="14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178" fontId="6" fillId="0" borderId="20" xfId="0" applyNumberFormat="1" applyFont="1" applyBorder="1" applyAlignment="1">
      <alignment horizontal="right" vertical="center" shrinkToFit="1"/>
    </xf>
    <xf numFmtId="178" fontId="6" fillId="0" borderId="20" xfId="0" applyNumberFormat="1" applyFont="1" applyBorder="1" applyAlignment="1">
      <alignment vertical="center" shrinkToFi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178" fontId="6" fillId="3" borderId="16" xfId="0" applyNumberFormat="1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center" vertical="center" textRotation="255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="115" zoomScaleNormal="115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U25" sqref="U25"/>
    </sheetView>
  </sheetViews>
  <sheetFormatPr defaultColWidth="3.33203125" defaultRowHeight="18" x14ac:dyDescent="0.2"/>
  <cols>
    <col min="1" max="1" width="1.5" style="47" customWidth="1"/>
    <col min="2" max="2" width="1.6640625" style="47" customWidth="1"/>
    <col min="3" max="3" width="15.6640625" style="3" customWidth="1"/>
    <col min="4" max="6" width="7.71875" style="3" customWidth="1"/>
    <col min="7" max="7" width="6.71875" style="3" customWidth="1"/>
    <col min="8" max="15" width="5.83203125" style="3" bestFit="1" customWidth="1"/>
    <col min="16" max="16" width="6.5" style="56" bestFit="1" customWidth="1"/>
    <col min="17" max="17" width="4.38671875" style="57" bestFit="1" customWidth="1"/>
    <col min="18" max="18" width="7.71875" style="57" customWidth="1"/>
    <col min="19" max="16384" width="3.33203125" style="3"/>
  </cols>
  <sheetData>
    <row r="1" spans="1:18" x14ac:dyDescent="0.2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2">
      <c r="A2" s="4" t="s">
        <v>2</v>
      </c>
      <c r="B2" s="4"/>
      <c r="C2" s="4"/>
      <c r="D2" s="5">
        <v>2024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2">
      <c r="A3" s="9" t="s">
        <v>4</v>
      </c>
      <c r="B3" s="10" t="s">
        <v>4</v>
      </c>
      <c r="C3" s="11" t="s">
        <v>5</v>
      </c>
      <c r="D3" s="78" t="s">
        <v>6</v>
      </c>
      <c r="E3" s="78" t="s">
        <v>7</v>
      </c>
      <c r="F3" s="76" t="s">
        <v>8</v>
      </c>
      <c r="G3" s="76" t="s">
        <v>9</v>
      </c>
      <c r="H3" s="78" t="s">
        <v>10</v>
      </c>
      <c r="I3" s="76" t="s">
        <v>11</v>
      </c>
      <c r="J3" s="76" t="s">
        <v>12</v>
      </c>
      <c r="K3" s="76" t="s">
        <v>13</v>
      </c>
      <c r="L3" s="78" t="s">
        <v>14</v>
      </c>
      <c r="M3" s="76" t="s">
        <v>15</v>
      </c>
      <c r="N3" s="80" t="s">
        <v>16</v>
      </c>
      <c r="O3" s="82" t="s">
        <v>17</v>
      </c>
      <c r="P3" s="65" t="s">
        <v>18</v>
      </c>
      <c r="Q3" s="67" t="s">
        <v>19</v>
      </c>
      <c r="R3" s="60" t="s">
        <v>20</v>
      </c>
    </row>
    <row r="4" spans="1:18" ht="18.5" thickBot="1" x14ac:dyDescent="0.25">
      <c r="A4" s="69" t="s">
        <v>21</v>
      </c>
      <c r="B4" s="70"/>
      <c r="C4" s="71"/>
      <c r="D4" s="79"/>
      <c r="E4" s="79"/>
      <c r="F4" s="77"/>
      <c r="G4" s="77"/>
      <c r="H4" s="79"/>
      <c r="I4" s="77"/>
      <c r="J4" s="77"/>
      <c r="K4" s="77"/>
      <c r="L4" s="79"/>
      <c r="M4" s="77"/>
      <c r="N4" s="81"/>
      <c r="O4" s="83"/>
      <c r="P4" s="66"/>
      <c r="Q4" s="68"/>
      <c r="R4" s="61" t="s">
        <v>22</v>
      </c>
    </row>
    <row r="5" spans="1:18" x14ac:dyDescent="0.2">
      <c r="A5" s="12"/>
      <c r="B5" s="13" t="s">
        <v>23</v>
      </c>
      <c r="C5" s="14" t="s">
        <v>24</v>
      </c>
      <c r="D5" s="15">
        <v>821</v>
      </c>
      <c r="E5" s="16">
        <v>711</v>
      </c>
      <c r="F5" s="16">
        <v>2216</v>
      </c>
      <c r="G5" s="16">
        <v>1370</v>
      </c>
      <c r="H5" s="16">
        <v>919</v>
      </c>
      <c r="I5" s="16">
        <v>1616</v>
      </c>
      <c r="J5" s="16">
        <v>873</v>
      </c>
      <c r="K5" s="16">
        <v>965</v>
      </c>
      <c r="L5" s="21">
        <v>1427</v>
      </c>
      <c r="M5" s="39">
        <v>414</v>
      </c>
      <c r="N5" s="21">
        <v>1643</v>
      </c>
      <c r="O5" s="16">
        <v>2197</v>
      </c>
      <c r="P5" s="17">
        <f t="shared" ref="P5:P16" si="0">SUM(D5:O5)</f>
        <v>15172</v>
      </c>
      <c r="Q5" s="63">
        <v>133.69999999999999</v>
      </c>
      <c r="R5" s="63">
        <v>256.7</v>
      </c>
    </row>
    <row r="6" spans="1:18" x14ac:dyDescent="0.2">
      <c r="A6" s="18"/>
      <c r="B6" s="19" t="s">
        <v>25</v>
      </c>
      <c r="C6" s="20" t="s">
        <v>26</v>
      </c>
      <c r="D6" s="21">
        <v>2408</v>
      </c>
      <c r="E6" s="22">
        <v>2288</v>
      </c>
      <c r="F6" s="22">
        <v>4748</v>
      </c>
      <c r="G6" s="22">
        <v>2741</v>
      </c>
      <c r="H6" s="22">
        <v>2048</v>
      </c>
      <c r="I6" s="22">
        <v>2834</v>
      </c>
      <c r="J6" s="22">
        <v>3068</v>
      </c>
      <c r="K6" s="22">
        <v>2210</v>
      </c>
      <c r="L6" s="21">
        <v>5443</v>
      </c>
      <c r="M6" s="21">
        <v>3537</v>
      </c>
      <c r="N6" s="21">
        <v>2823</v>
      </c>
      <c r="O6" s="22">
        <v>3051</v>
      </c>
      <c r="P6" s="23">
        <f t="shared" si="0"/>
        <v>37199</v>
      </c>
      <c r="Q6" s="63">
        <v>108.1</v>
      </c>
      <c r="R6" s="63">
        <v>129.30000000000001</v>
      </c>
    </row>
    <row r="7" spans="1:18" x14ac:dyDescent="0.2">
      <c r="A7" s="72" t="s">
        <v>27</v>
      </c>
      <c r="B7" s="24" t="s">
        <v>28</v>
      </c>
      <c r="C7" s="25" t="s">
        <v>29</v>
      </c>
      <c r="D7" s="21">
        <v>12280</v>
      </c>
      <c r="E7" s="22">
        <v>13934</v>
      </c>
      <c r="F7" s="22">
        <v>19778</v>
      </c>
      <c r="G7" s="22">
        <v>12828</v>
      </c>
      <c r="H7" s="22">
        <v>14360</v>
      </c>
      <c r="I7" s="22">
        <v>16468</v>
      </c>
      <c r="J7" s="22">
        <v>15493</v>
      </c>
      <c r="K7" s="22">
        <v>14777</v>
      </c>
      <c r="L7" s="21">
        <v>16406</v>
      </c>
      <c r="M7" s="21">
        <v>13524</v>
      </c>
      <c r="N7" s="21">
        <v>16119</v>
      </c>
      <c r="O7" s="22">
        <v>15074</v>
      </c>
      <c r="P7" s="23">
        <f t="shared" si="0"/>
        <v>181041</v>
      </c>
      <c r="Q7" s="63">
        <v>93.5</v>
      </c>
      <c r="R7" s="63">
        <v>106.4</v>
      </c>
    </row>
    <row r="8" spans="1:18" hidden="1" x14ac:dyDescent="0.2">
      <c r="A8" s="72"/>
      <c r="B8" s="26"/>
      <c r="C8" s="27" t="s">
        <v>30</v>
      </c>
      <c r="D8" s="21">
        <v>1242</v>
      </c>
      <c r="E8" s="22">
        <v>654</v>
      </c>
      <c r="F8" s="22">
        <v>1019</v>
      </c>
      <c r="G8" s="22">
        <v>1002</v>
      </c>
      <c r="H8" s="22">
        <v>736</v>
      </c>
      <c r="I8" s="22">
        <v>500</v>
      </c>
      <c r="J8" s="22">
        <v>365</v>
      </c>
      <c r="K8" s="22">
        <v>611</v>
      </c>
      <c r="L8" s="39">
        <v>632</v>
      </c>
      <c r="M8" s="39">
        <v>467</v>
      </c>
      <c r="N8" s="39">
        <v>950</v>
      </c>
      <c r="O8" s="22">
        <v>271</v>
      </c>
      <c r="P8" s="23">
        <f t="shared" si="0"/>
        <v>8449</v>
      </c>
      <c r="Q8" s="63">
        <v>28.5</v>
      </c>
      <c r="R8" s="63">
        <v>41.6</v>
      </c>
    </row>
    <row r="9" spans="1:18" x14ac:dyDescent="0.2">
      <c r="A9" s="72"/>
      <c r="B9" s="28" t="s">
        <v>31</v>
      </c>
      <c r="C9" s="29" t="s">
        <v>32</v>
      </c>
      <c r="D9" s="21">
        <v>2006</v>
      </c>
      <c r="E9" s="22">
        <v>1838</v>
      </c>
      <c r="F9" s="22">
        <v>1477</v>
      </c>
      <c r="G9" s="22">
        <v>1137</v>
      </c>
      <c r="H9" s="22">
        <v>1044</v>
      </c>
      <c r="I9" s="22">
        <v>1864</v>
      </c>
      <c r="J9" s="22">
        <v>1060</v>
      </c>
      <c r="K9" s="22">
        <v>964</v>
      </c>
      <c r="L9" s="21">
        <v>1334</v>
      </c>
      <c r="M9" s="21">
        <v>1151</v>
      </c>
      <c r="N9" s="21">
        <v>1050</v>
      </c>
      <c r="O9" s="22">
        <v>836</v>
      </c>
      <c r="P9" s="23">
        <f t="shared" si="0"/>
        <v>15761</v>
      </c>
      <c r="Q9" s="63">
        <v>79.599999999999994</v>
      </c>
      <c r="R9" s="63">
        <v>40</v>
      </c>
    </row>
    <row r="10" spans="1:18" x14ac:dyDescent="0.2">
      <c r="A10" s="72"/>
      <c r="B10" s="24" t="s">
        <v>33</v>
      </c>
      <c r="C10" s="25" t="s">
        <v>34</v>
      </c>
      <c r="D10" s="21">
        <v>7014</v>
      </c>
      <c r="E10" s="22">
        <v>6662</v>
      </c>
      <c r="F10" s="22">
        <v>9532</v>
      </c>
      <c r="G10" s="22">
        <v>8844</v>
      </c>
      <c r="H10" s="22">
        <v>7716</v>
      </c>
      <c r="I10" s="22">
        <v>9245</v>
      </c>
      <c r="J10" s="22">
        <v>6370</v>
      </c>
      <c r="K10" s="22">
        <v>7169</v>
      </c>
      <c r="L10" s="21">
        <v>7439</v>
      </c>
      <c r="M10" s="21">
        <v>6826</v>
      </c>
      <c r="N10" s="21">
        <v>5561</v>
      </c>
      <c r="O10" s="22">
        <v>8647</v>
      </c>
      <c r="P10" s="23">
        <f t="shared" si="0"/>
        <v>91025</v>
      </c>
      <c r="Q10" s="63">
        <v>155.5</v>
      </c>
      <c r="R10" s="63">
        <v>86.9</v>
      </c>
    </row>
    <row r="11" spans="1:18" x14ac:dyDescent="0.2">
      <c r="A11" s="72"/>
      <c r="B11" s="26" t="s">
        <v>31</v>
      </c>
      <c r="C11" s="30" t="s">
        <v>35</v>
      </c>
      <c r="D11" s="21">
        <v>5300</v>
      </c>
      <c r="E11" s="22">
        <v>4654</v>
      </c>
      <c r="F11" s="22">
        <v>7144</v>
      </c>
      <c r="G11" s="22">
        <v>6459</v>
      </c>
      <c r="H11" s="22">
        <v>5623</v>
      </c>
      <c r="I11" s="22">
        <v>5365</v>
      </c>
      <c r="J11" s="22">
        <v>4099</v>
      </c>
      <c r="K11" s="22">
        <v>5094</v>
      </c>
      <c r="L11" s="21">
        <v>5407</v>
      </c>
      <c r="M11" s="21">
        <v>4487</v>
      </c>
      <c r="N11" s="21">
        <v>3512</v>
      </c>
      <c r="O11" s="22">
        <v>5256</v>
      </c>
      <c r="P11" s="23">
        <f>SUM(D11:O11)</f>
        <v>62400</v>
      </c>
      <c r="Q11" s="63">
        <v>149.69999999999999</v>
      </c>
      <c r="R11" s="63">
        <v>67.599999999999994</v>
      </c>
    </row>
    <row r="12" spans="1:18" x14ac:dyDescent="0.2">
      <c r="A12" s="72"/>
      <c r="B12" s="31" t="s">
        <v>36</v>
      </c>
      <c r="C12" s="20" t="s">
        <v>37</v>
      </c>
      <c r="D12" s="21">
        <v>2392</v>
      </c>
      <c r="E12" s="22">
        <v>2390</v>
      </c>
      <c r="F12" s="22">
        <v>4800</v>
      </c>
      <c r="G12" s="22">
        <v>2124</v>
      </c>
      <c r="H12" s="22">
        <v>2167</v>
      </c>
      <c r="I12" s="22">
        <v>1769</v>
      </c>
      <c r="J12" s="22">
        <v>3555</v>
      </c>
      <c r="K12" s="22">
        <v>1587</v>
      </c>
      <c r="L12" s="21">
        <v>3711</v>
      </c>
      <c r="M12" s="21">
        <v>2152</v>
      </c>
      <c r="N12" s="21">
        <v>2140</v>
      </c>
      <c r="O12" s="22">
        <v>2719</v>
      </c>
      <c r="P12" s="23">
        <f t="shared" si="0"/>
        <v>31506</v>
      </c>
      <c r="Q12" s="63">
        <v>127.1</v>
      </c>
      <c r="R12" s="63">
        <v>186.4</v>
      </c>
    </row>
    <row r="13" spans="1:18" x14ac:dyDescent="0.2">
      <c r="A13" s="72"/>
      <c r="B13" s="31" t="s">
        <v>38</v>
      </c>
      <c r="C13" s="20" t="s">
        <v>39</v>
      </c>
      <c r="D13" s="21">
        <v>1678</v>
      </c>
      <c r="E13" s="22">
        <v>1483</v>
      </c>
      <c r="F13" s="22">
        <v>2345</v>
      </c>
      <c r="G13" s="22">
        <v>2273</v>
      </c>
      <c r="H13" s="22">
        <v>2206</v>
      </c>
      <c r="I13" s="22">
        <v>2202</v>
      </c>
      <c r="J13" s="22">
        <v>1663</v>
      </c>
      <c r="K13" s="22">
        <v>1026</v>
      </c>
      <c r="L13" s="21">
        <v>2248</v>
      </c>
      <c r="M13" s="21">
        <v>2047</v>
      </c>
      <c r="N13" s="21">
        <v>1924</v>
      </c>
      <c r="O13" s="22">
        <v>2132</v>
      </c>
      <c r="P13" s="23">
        <f t="shared" si="0"/>
        <v>23227</v>
      </c>
      <c r="Q13" s="63">
        <v>110.8</v>
      </c>
      <c r="R13" s="63">
        <v>59.7</v>
      </c>
    </row>
    <row r="14" spans="1:18" x14ac:dyDescent="0.2">
      <c r="A14" s="72"/>
      <c r="B14" s="32" t="s">
        <v>40</v>
      </c>
      <c r="C14" s="33" t="s">
        <v>41</v>
      </c>
      <c r="D14" s="34">
        <v>4070</v>
      </c>
      <c r="E14" s="35">
        <v>3873</v>
      </c>
      <c r="F14" s="35">
        <v>7145</v>
      </c>
      <c r="G14" s="35">
        <v>4397</v>
      </c>
      <c r="H14" s="35">
        <v>4373</v>
      </c>
      <c r="I14" s="35">
        <v>3971</v>
      </c>
      <c r="J14" s="35">
        <v>5218</v>
      </c>
      <c r="K14" s="35">
        <v>2613</v>
      </c>
      <c r="L14" s="35">
        <v>5959</v>
      </c>
      <c r="M14" s="34">
        <v>4199</v>
      </c>
      <c r="N14" s="34">
        <v>4064</v>
      </c>
      <c r="O14" s="35">
        <v>4851</v>
      </c>
      <c r="P14" s="36">
        <f t="shared" si="0"/>
        <v>54733</v>
      </c>
      <c r="Q14" s="64">
        <v>119.4</v>
      </c>
      <c r="R14" s="64">
        <v>96.4</v>
      </c>
    </row>
    <row r="15" spans="1:18" x14ac:dyDescent="0.2">
      <c r="A15" s="73"/>
      <c r="B15" s="24" t="s">
        <v>42</v>
      </c>
      <c r="C15" s="37" t="s">
        <v>43</v>
      </c>
      <c r="D15" s="21">
        <v>1357</v>
      </c>
      <c r="E15" s="22">
        <v>1849</v>
      </c>
      <c r="F15" s="22">
        <v>1768</v>
      </c>
      <c r="G15" s="22">
        <v>2677</v>
      </c>
      <c r="H15" s="22">
        <v>2038</v>
      </c>
      <c r="I15" s="22">
        <v>2732</v>
      </c>
      <c r="J15" s="22">
        <v>1375</v>
      </c>
      <c r="K15" s="22">
        <v>1916</v>
      </c>
      <c r="L15" s="21">
        <v>2073</v>
      </c>
      <c r="M15" s="21">
        <v>2465</v>
      </c>
      <c r="N15" s="21">
        <v>1066</v>
      </c>
      <c r="O15" s="22">
        <v>2902</v>
      </c>
      <c r="P15" s="23">
        <f t="shared" si="0"/>
        <v>24218</v>
      </c>
      <c r="Q15" s="63">
        <v>272.2</v>
      </c>
      <c r="R15" s="63">
        <v>108.9</v>
      </c>
    </row>
    <row r="16" spans="1:18" x14ac:dyDescent="0.2">
      <c r="A16" s="73"/>
      <c r="B16" s="28"/>
      <c r="C16" s="38" t="s">
        <v>44</v>
      </c>
      <c r="D16" s="39">
        <v>657</v>
      </c>
      <c r="E16" s="22">
        <v>829</v>
      </c>
      <c r="F16" s="22">
        <v>824</v>
      </c>
      <c r="G16" s="22">
        <v>1379</v>
      </c>
      <c r="H16" s="22">
        <v>1326</v>
      </c>
      <c r="I16" s="22">
        <v>1663</v>
      </c>
      <c r="J16" s="22">
        <v>669</v>
      </c>
      <c r="K16" s="22">
        <v>706</v>
      </c>
      <c r="L16" s="21">
        <v>1024</v>
      </c>
      <c r="M16" s="21">
        <v>1606</v>
      </c>
      <c r="N16" s="39">
        <v>671</v>
      </c>
      <c r="O16" s="22">
        <v>1829</v>
      </c>
      <c r="P16" s="23">
        <f t="shared" si="0"/>
        <v>13183</v>
      </c>
      <c r="Q16" s="63">
        <v>272.60000000000002</v>
      </c>
      <c r="R16" s="63">
        <v>104.6</v>
      </c>
    </row>
    <row r="17" spans="1:18" x14ac:dyDescent="0.2">
      <c r="A17" s="73"/>
      <c r="B17" s="40" t="s">
        <v>45</v>
      </c>
      <c r="C17" s="33" t="s">
        <v>46</v>
      </c>
      <c r="D17" s="34">
        <v>24721</v>
      </c>
      <c r="E17" s="35">
        <v>26318</v>
      </c>
      <c r="F17" s="35">
        <v>38223</v>
      </c>
      <c r="G17" s="35">
        <v>28746</v>
      </c>
      <c r="H17" s="35">
        <v>28487</v>
      </c>
      <c r="I17" s="35">
        <v>32416</v>
      </c>
      <c r="J17" s="35">
        <v>28456</v>
      </c>
      <c r="K17" s="35">
        <v>26475</v>
      </c>
      <c r="L17" s="35">
        <v>31877</v>
      </c>
      <c r="M17" s="34">
        <v>27014</v>
      </c>
      <c r="N17" s="34">
        <v>26810</v>
      </c>
      <c r="O17" s="35">
        <v>31474</v>
      </c>
      <c r="P17" s="36">
        <f t="shared" ref="P17" si="1">SUM(P7,P10,P14,P15)</f>
        <v>351017</v>
      </c>
      <c r="Q17" s="64">
        <v>117.4</v>
      </c>
      <c r="R17" s="64">
        <v>98.9</v>
      </c>
    </row>
    <row r="18" spans="1:18" x14ac:dyDescent="0.2">
      <c r="A18" s="41"/>
      <c r="B18" s="19" t="s">
        <v>47</v>
      </c>
      <c r="C18" s="20" t="s">
        <v>48</v>
      </c>
      <c r="D18" s="21">
        <v>1262</v>
      </c>
      <c r="E18" s="22">
        <v>1651</v>
      </c>
      <c r="F18" s="22">
        <v>2157</v>
      </c>
      <c r="G18" s="22">
        <v>1744</v>
      </c>
      <c r="H18" s="22">
        <v>1485</v>
      </c>
      <c r="I18" s="22">
        <v>1527</v>
      </c>
      <c r="J18" s="22">
        <v>1793</v>
      </c>
      <c r="K18" s="22">
        <v>1096</v>
      </c>
      <c r="L18" s="21">
        <v>1345</v>
      </c>
      <c r="M18" s="21">
        <v>1274</v>
      </c>
      <c r="N18" s="21">
        <v>1646</v>
      </c>
      <c r="O18" s="22">
        <v>1813</v>
      </c>
      <c r="P18" s="23">
        <f>SUM(D18:O18)</f>
        <v>18793</v>
      </c>
      <c r="Q18" s="63">
        <v>110.1</v>
      </c>
      <c r="R18" s="63">
        <v>100.4</v>
      </c>
    </row>
    <row r="19" spans="1:18" x14ac:dyDescent="0.2">
      <c r="A19" s="41"/>
      <c r="B19" s="19" t="s">
        <v>49</v>
      </c>
      <c r="C19" s="20" t="s">
        <v>50</v>
      </c>
      <c r="D19" s="39">
        <v>157</v>
      </c>
      <c r="E19" s="22">
        <v>104</v>
      </c>
      <c r="F19" s="22">
        <v>158</v>
      </c>
      <c r="G19" s="22">
        <v>268</v>
      </c>
      <c r="H19" s="22">
        <v>54</v>
      </c>
      <c r="I19" s="22">
        <v>254</v>
      </c>
      <c r="J19" s="22">
        <v>375</v>
      </c>
      <c r="K19" s="22">
        <v>484</v>
      </c>
      <c r="L19" s="39">
        <v>260</v>
      </c>
      <c r="M19" s="39">
        <v>134</v>
      </c>
      <c r="N19" s="39">
        <v>155</v>
      </c>
      <c r="O19" s="22">
        <v>129</v>
      </c>
      <c r="P19" s="23">
        <f>SUM(D19:O19)</f>
        <v>2532</v>
      </c>
      <c r="Q19" s="63">
        <v>83.2</v>
      </c>
      <c r="R19" s="63">
        <v>106.6</v>
      </c>
    </row>
    <row r="20" spans="1:18" x14ac:dyDescent="0.2">
      <c r="A20" s="41"/>
      <c r="B20" s="19" t="s">
        <v>51</v>
      </c>
      <c r="C20" s="42" t="s">
        <v>52</v>
      </c>
      <c r="D20" s="39">
        <v>859</v>
      </c>
      <c r="E20" s="22">
        <v>1130</v>
      </c>
      <c r="F20" s="22">
        <v>1223</v>
      </c>
      <c r="G20" s="22">
        <v>1106</v>
      </c>
      <c r="H20" s="22">
        <v>1281</v>
      </c>
      <c r="I20" s="22">
        <v>989</v>
      </c>
      <c r="J20" s="22">
        <v>942</v>
      </c>
      <c r="K20" s="22">
        <v>694</v>
      </c>
      <c r="L20" s="39">
        <v>955</v>
      </c>
      <c r="M20" s="39">
        <v>901</v>
      </c>
      <c r="N20" s="39">
        <v>933</v>
      </c>
      <c r="O20" s="22">
        <v>904</v>
      </c>
      <c r="P20" s="23">
        <f>SUM(D20:O20)</f>
        <v>11917</v>
      </c>
      <c r="Q20" s="63">
        <v>96.9</v>
      </c>
      <c r="R20" s="63">
        <v>111.2</v>
      </c>
    </row>
    <row r="21" spans="1:18" x14ac:dyDescent="0.2">
      <c r="A21" s="41"/>
      <c r="B21" s="19" t="s">
        <v>53</v>
      </c>
      <c r="C21" s="20" t="s">
        <v>54</v>
      </c>
      <c r="D21" s="39">
        <v>375</v>
      </c>
      <c r="E21" s="22">
        <v>341</v>
      </c>
      <c r="F21" s="22">
        <v>532</v>
      </c>
      <c r="G21" s="22">
        <v>397</v>
      </c>
      <c r="H21" s="22">
        <v>562</v>
      </c>
      <c r="I21" s="22">
        <v>1174</v>
      </c>
      <c r="J21" s="22">
        <v>196</v>
      </c>
      <c r="K21" s="22">
        <v>268</v>
      </c>
      <c r="L21" s="39">
        <v>222</v>
      </c>
      <c r="M21" s="39">
        <v>167</v>
      </c>
      <c r="N21" s="39">
        <v>318</v>
      </c>
      <c r="O21" s="22">
        <v>355</v>
      </c>
      <c r="P21" s="23">
        <f>SUM(D21:O21)</f>
        <v>4907</v>
      </c>
      <c r="Q21" s="63">
        <v>111.6</v>
      </c>
      <c r="R21" s="63">
        <v>74.3</v>
      </c>
    </row>
    <row r="22" spans="1:18" x14ac:dyDescent="0.2">
      <c r="A22" s="74" t="s">
        <v>55</v>
      </c>
      <c r="B22" s="75"/>
      <c r="C22" s="43" t="s">
        <v>56</v>
      </c>
      <c r="D22" s="34">
        <v>30603</v>
      </c>
      <c r="E22" s="35">
        <v>32543</v>
      </c>
      <c r="F22" s="35">
        <v>49257</v>
      </c>
      <c r="G22" s="35">
        <v>36372</v>
      </c>
      <c r="H22" s="35">
        <v>34837</v>
      </c>
      <c r="I22" s="35">
        <v>40810</v>
      </c>
      <c r="J22" s="44">
        <v>35703</v>
      </c>
      <c r="K22" s="44">
        <v>32192</v>
      </c>
      <c r="L22" s="35">
        <v>41529</v>
      </c>
      <c r="M22" s="34">
        <v>33441</v>
      </c>
      <c r="N22" s="34">
        <v>34328</v>
      </c>
      <c r="O22" s="35">
        <v>39923</v>
      </c>
      <c r="P22" s="36">
        <f t="shared" ref="P22" si="2">SUM(P5:P6,P17:P21)</f>
        <v>441537</v>
      </c>
      <c r="Q22" s="64">
        <v>116.3</v>
      </c>
      <c r="R22" s="64">
        <v>104.4</v>
      </c>
    </row>
    <row r="23" spans="1:18" x14ac:dyDescent="0.2">
      <c r="A23" s="41"/>
      <c r="B23" s="19" t="s">
        <v>57</v>
      </c>
      <c r="C23" s="20" t="s">
        <v>58</v>
      </c>
      <c r="D23" s="21">
        <v>80357</v>
      </c>
      <c r="E23" s="22">
        <v>81665</v>
      </c>
      <c r="F23" s="22">
        <v>86393</v>
      </c>
      <c r="G23" s="22">
        <v>84530</v>
      </c>
      <c r="H23" s="22">
        <v>89693</v>
      </c>
      <c r="I23" s="22">
        <v>93006</v>
      </c>
      <c r="J23" s="22">
        <v>88239</v>
      </c>
      <c r="K23" s="22">
        <v>78578</v>
      </c>
      <c r="L23" s="21">
        <v>83831</v>
      </c>
      <c r="M23" s="21">
        <v>89109</v>
      </c>
      <c r="N23" s="21">
        <v>84999</v>
      </c>
      <c r="O23" s="22">
        <v>103171</v>
      </c>
      <c r="P23" s="23">
        <f>SUM(D23:O23)</f>
        <v>1043571</v>
      </c>
      <c r="Q23" s="63">
        <v>121.4</v>
      </c>
      <c r="R23" s="63">
        <v>116.1</v>
      </c>
    </row>
    <row r="24" spans="1:18" x14ac:dyDescent="0.2">
      <c r="A24" s="74" t="s">
        <v>59</v>
      </c>
      <c r="B24" s="75"/>
      <c r="C24" s="33" t="s">
        <v>60</v>
      </c>
      <c r="D24" s="34">
        <v>110960</v>
      </c>
      <c r="E24" s="35">
        <v>114208</v>
      </c>
      <c r="F24" s="35">
        <v>135650</v>
      </c>
      <c r="G24" s="35">
        <v>120902</v>
      </c>
      <c r="H24" s="35">
        <v>124530</v>
      </c>
      <c r="I24" s="35">
        <v>133816</v>
      </c>
      <c r="J24" s="35">
        <v>123942</v>
      </c>
      <c r="K24" s="35">
        <v>110770</v>
      </c>
      <c r="L24" s="35">
        <v>125360</v>
      </c>
      <c r="M24" s="34">
        <v>122550</v>
      </c>
      <c r="N24" s="34">
        <v>119327</v>
      </c>
      <c r="O24" s="35">
        <v>143094</v>
      </c>
      <c r="P24" s="36">
        <f>SUM(D24:O24)</f>
        <v>1485109</v>
      </c>
      <c r="Q24" s="64">
        <v>119.9</v>
      </c>
      <c r="R24" s="64">
        <v>112.6</v>
      </c>
    </row>
    <row r="25" spans="1:18" x14ac:dyDescent="0.2">
      <c r="A25" s="41"/>
      <c r="B25" s="45"/>
      <c r="C25" s="46" t="s">
        <v>61</v>
      </c>
      <c r="D25" s="21">
        <v>109042</v>
      </c>
      <c r="E25" s="22">
        <v>112625</v>
      </c>
      <c r="F25" s="22">
        <v>134024</v>
      </c>
      <c r="G25" s="22">
        <v>117865</v>
      </c>
      <c r="H25" s="22">
        <v>122607</v>
      </c>
      <c r="I25" s="22">
        <v>131727</v>
      </c>
      <c r="J25" s="22">
        <v>121993</v>
      </c>
      <c r="K25" s="22">
        <v>109510</v>
      </c>
      <c r="L25" s="21">
        <v>123444</v>
      </c>
      <c r="M25" s="21">
        <v>120582</v>
      </c>
      <c r="N25" s="21">
        <v>117388</v>
      </c>
      <c r="O25" s="22">
        <v>140785</v>
      </c>
      <c r="P25" s="23">
        <f>SUM(D25:O25)</f>
        <v>1461592</v>
      </c>
      <c r="Q25" s="63">
        <v>119.9</v>
      </c>
      <c r="R25" s="63">
        <v>112.3</v>
      </c>
    </row>
    <row r="26" spans="1:18" x14ac:dyDescent="0.2">
      <c r="C26" s="46" t="s">
        <v>31</v>
      </c>
      <c r="D26" s="21"/>
      <c r="E26" s="48"/>
      <c r="F26" s="48"/>
      <c r="G26" s="48"/>
      <c r="H26" s="48"/>
      <c r="I26" s="48"/>
      <c r="J26" s="48"/>
      <c r="K26" s="48"/>
      <c r="L26" s="48"/>
      <c r="M26" s="62"/>
      <c r="N26" s="48"/>
      <c r="O26" s="48"/>
      <c r="P26" s="49"/>
      <c r="Q26" s="58"/>
      <c r="R26" s="59"/>
    </row>
    <row r="27" spans="1:18" x14ac:dyDescent="0.2">
      <c r="A27" s="50"/>
      <c r="B27" s="51"/>
      <c r="C27" s="25" t="s">
        <v>62</v>
      </c>
      <c r="D27" s="21">
        <v>107998</v>
      </c>
      <c r="E27" s="22">
        <v>117730</v>
      </c>
      <c r="F27" s="22">
        <v>163862</v>
      </c>
      <c r="G27" s="22">
        <v>96612</v>
      </c>
      <c r="H27" s="22">
        <v>113085</v>
      </c>
      <c r="I27" s="22">
        <v>119420</v>
      </c>
      <c r="J27" s="22">
        <v>117361</v>
      </c>
      <c r="K27" s="22">
        <v>123952</v>
      </c>
      <c r="L27" s="21">
        <v>158177</v>
      </c>
      <c r="M27" s="21">
        <v>115081</v>
      </c>
      <c r="N27" s="21">
        <v>124510</v>
      </c>
      <c r="O27" s="22">
        <v>168399</v>
      </c>
      <c r="P27" s="23">
        <f t="shared" ref="P27:P28" si="3">SUM(D27:O27)</f>
        <v>1526187</v>
      </c>
      <c r="Q27" s="63">
        <v>135.19999999999999</v>
      </c>
      <c r="R27" s="63">
        <v>106.5</v>
      </c>
    </row>
    <row r="28" spans="1:18" x14ac:dyDescent="0.2">
      <c r="A28" s="12"/>
      <c r="B28" s="52"/>
      <c r="C28" s="53" t="s">
        <v>63</v>
      </c>
      <c r="D28" s="21">
        <v>106320</v>
      </c>
      <c r="E28" s="22">
        <v>115227</v>
      </c>
      <c r="F28" s="22">
        <v>160681</v>
      </c>
      <c r="G28" s="22">
        <v>95310</v>
      </c>
      <c r="H28" s="22">
        <v>111702</v>
      </c>
      <c r="I28" s="22">
        <v>117621</v>
      </c>
      <c r="J28" s="22">
        <v>115966</v>
      </c>
      <c r="K28" s="22">
        <v>122422</v>
      </c>
      <c r="L28" s="21">
        <v>155087</v>
      </c>
      <c r="M28" s="21">
        <v>113618</v>
      </c>
      <c r="N28" s="21">
        <v>122784</v>
      </c>
      <c r="O28" s="22">
        <v>166597</v>
      </c>
      <c r="P28" s="23">
        <f t="shared" si="3"/>
        <v>1503335</v>
      </c>
      <c r="Q28" s="63">
        <v>135.69999999999999</v>
      </c>
      <c r="R28" s="63">
        <v>107.4</v>
      </c>
    </row>
    <row r="29" spans="1:18" x14ac:dyDescent="0.2">
      <c r="A29" s="50"/>
      <c r="B29" s="51"/>
      <c r="C29" s="25" t="s">
        <v>64</v>
      </c>
      <c r="D29" s="21">
        <v>788737</v>
      </c>
      <c r="E29" s="22">
        <v>785215</v>
      </c>
      <c r="F29" s="22">
        <v>757003</v>
      </c>
      <c r="G29" s="22">
        <v>781293</v>
      </c>
      <c r="H29" s="22">
        <v>792738</v>
      </c>
      <c r="I29" s="22">
        <v>807134</v>
      </c>
      <c r="J29" s="22">
        <v>813715</v>
      </c>
      <c r="K29" s="22">
        <v>800533</v>
      </c>
      <c r="L29" s="21">
        <v>767716</v>
      </c>
      <c r="M29" s="21">
        <v>775185</v>
      </c>
      <c r="N29" s="21">
        <v>770002</v>
      </c>
      <c r="O29" s="22">
        <v>767825</v>
      </c>
      <c r="P29" s="23">
        <v>767825</v>
      </c>
      <c r="Q29" s="63">
        <v>99.7</v>
      </c>
      <c r="R29" s="63">
        <v>97.7</v>
      </c>
    </row>
    <row r="30" spans="1:18" x14ac:dyDescent="0.2">
      <c r="A30" s="12"/>
      <c r="B30" s="52"/>
      <c r="C30" s="53" t="s">
        <v>63</v>
      </c>
      <c r="D30" s="21">
        <v>763253</v>
      </c>
      <c r="E30" s="22">
        <v>760651</v>
      </c>
      <c r="F30" s="22">
        <v>733994</v>
      </c>
      <c r="G30" s="22">
        <v>756549</v>
      </c>
      <c r="H30" s="22">
        <v>767454</v>
      </c>
      <c r="I30" s="22">
        <v>781560</v>
      </c>
      <c r="J30" s="22">
        <v>787587</v>
      </c>
      <c r="K30" s="22">
        <v>774675</v>
      </c>
      <c r="L30" s="21">
        <v>743032</v>
      </c>
      <c r="M30" s="21">
        <v>749996</v>
      </c>
      <c r="N30" s="21">
        <v>744600</v>
      </c>
      <c r="O30" s="22">
        <v>746270</v>
      </c>
      <c r="P30" s="23">
        <v>746270</v>
      </c>
      <c r="Q30" s="63">
        <v>100.2</v>
      </c>
      <c r="R30" s="63">
        <v>98.1</v>
      </c>
    </row>
    <row r="31" spans="1:18" x14ac:dyDescent="0.2">
      <c r="A31" s="54" t="s">
        <v>65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  <c r="Q31" s="54"/>
      <c r="R31" s="54"/>
    </row>
  </sheetData>
  <mergeCells count="18"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  <mergeCell ref="P3:P4"/>
    <mergeCell ref="Q3:Q4"/>
    <mergeCell ref="A4:C4"/>
    <mergeCell ref="A7:A17"/>
    <mergeCell ref="A22:B22"/>
    <mergeCell ref="N3:N4"/>
    <mergeCell ref="O3:O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孝治 池邉</cp:lastModifiedBy>
  <dcterms:created xsi:type="dcterms:W3CDTF">2024-06-25T07:38:01Z</dcterms:created>
  <dcterms:modified xsi:type="dcterms:W3CDTF">2025-01-28T09:04:57Z</dcterms:modified>
</cp:coreProperties>
</file>